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Doseva\Desktop\"/>
    </mc:Choice>
  </mc:AlternateContent>
  <bookViews>
    <workbookView xWindow="0" yWindow="0" windowWidth="25125" windowHeight="12330" tabRatio="783" firstSheet="3" activeTab="3"/>
  </bookViews>
  <sheets>
    <sheet name="Обобщение" sheetId="11" state="hidden" r:id="rId1"/>
    <sheet name="База данни класиране" sheetId="14" state="hidden" r:id="rId2"/>
    <sheet name="Резерви пилотна" sheetId="13" state="hidden" r:id="rId3"/>
    <sheet name="Класиране - основен списък" sheetId="16" r:id="rId4"/>
  </sheets>
  <definedNames>
    <definedName name="_xlnm._FilterDatabase" localSheetId="1" hidden="1">'База данни класиране'!$A$3:$AX$329</definedName>
    <definedName name="_xlnm._FilterDatabase" localSheetId="0" hidden="1">Обобщение!$A$3:$EK$329</definedName>
    <definedName name="_xlnm.Print_Area" localSheetId="3">'Класиране - основен списък'!$B$1:$E$349</definedName>
    <definedName name="_xlnm.Print_Titles" localSheetId="3">'Класиране - основен списък'!$3:$3</definedName>
  </definedNames>
  <calcPr calcId="162913"/>
</workbook>
</file>

<file path=xl/calcChain.xml><?xml version="1.0" encoding="utf-8"?>
<calcChain xmlns="http://schemas.openxmlformats.org/spreadsheetml/2006/main">
  <c r="C349" i="16" l="1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32" i="16"/>
  <c r="BB320" i="14"/>
  <c r="BB305" i="14"/>
  <c r="BB217" i="14"/>
  <c r="BB175" i="14"/>
  <c r="BB172" i="14"/>
  <c r="BB167" i="14"/>
  <c r="BB103" i="14"/>
  <c r="BB100" i="14"/>
  <c r="BB60" i="14"/>
  <c r="AB208" i="14" l="1"/>
  <c r="AB236" i="14"/>
  <c r="AB273" i="14"/>
  <c r="AB12" i="14"/>
  <c r="AB30" i="14"/>
  <c r="AB36" i="14"/>
  <c r="AB38" i="14"/>
  <c r="AB86" i="14"/>
  <c r="AB114" i="14"/>
  <c r="AB119" i="14"/>
  <c r="AB145" i="14"/>
  <c r="AB162" i="14"/>
  <c r="AB179" i="14"/>
  <c r="AB200" i="14"/>
  <c r="AB211" i="14"/>
  <c r="AB274" i="14"/>
  <c r="AB288" i="14"/>
  <c r="AB18" i="14"/>
  <c r="AB82" i="14"/>
  <c r="AB183" i="14"/>
  <c r="AB193" i="14"/>
  <c r="AB289" i="14"/>
  <c r="AB14" i="14"/>
  <c r="AB43" i="14"/>
  <c r="AB124" i="14"/>
  <c r="AB128" i="14"/>
  <c r="AB155" i="14"/>
  <c r="AB189" i="14"/>
  <c r="AB198" i="14"/>
  <c r="AB250" i="14"/>
  <c r="AB256" i="14"/>
  <c r="AB265" i="14"/>
  <c r="AB266" i="14"/>
  <c r="AB275" i="14"/>
  <c r="AB306" i="14"/>
  <c r="AB199" i="14"/>
  <c r="AB323" i="14"/>
  <c r="B15" i="14"/>
  <c r="B14" i="16" s="1"/>
  <c r="C15" i="14"/>
  <c r="D15" i="14"/>
  <c r="E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E14" i="16" s="1"/>
  <c r="AX15" i="14"/>
  <c r="B16" i="14"/>
  <c r="B15" i="16" s="1"/>
  <c r="C16" i="14"/>
  <c r="D16" i="14"/>
  <c r="E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E15" i="16" s="1"/>
  <c r="AX16" i="14"/>
  <c r="B17" i="14"/>
  <c r="B16" i="16" s="1"/>
  <c r="C17" i="14"/>
  <c r="D17" i="14"/>
  <c r="E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E16" i="16" s="1"/>
  <c r="AX17" i="14"/>
  <c r="B18" i="14"/>
  <c r="B17" i="16" s="1"/>
  <c r="C18" i="14"/>
  <c r="D18" i="14"/>
  <c r="E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E17" i="16" s="1"/>
  <c r="AX18" i="14"/>
  <c r="B19" i="14"/>
  <c r="B18" i="16" s="1"/>
  <c r="C19" i="14"/>
  <c r="D19" i="14"/>
  <c r="E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E18" i="16" s="1"/>
  <c r="AX19" i="14"/>
  <c r="B20" i="14"/>
  <c r="B19" i="16" s="1"/>
  <c r="C20" i="14"/>
  <c r="D20" i="14"/>
  <c r="E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E19" i="16" s="1"/>
  <c r="AX20" i="14"/>
  <c r="B21" i="14"/>
  <c r="B20" i="16" s="1"/>
  <c r="C21" i="14"/>
  <c r="D21" i="14"/>
  <c r="E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E20" i="16" s="1"/>
  <c r="AX21" i="14"/>
  <c r="B22" i="14"/>
  <c r="B21" i="16" s="1"/>
  <c r="C22" i="14"/>
  <c r="D22" i="14"/>
  <c r="E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E21" i="16" s="1"/>
  <c r="AX22" i="14"/>
  <c r="B23" i="14"/>
  <c r="B22" i="16" s="1"/>
  <c r="C23" i="14"/>
  <c r="D23" i="14"/>
  <c r="E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E22" i="16" s="1"/>
  <c r="AX23" i="14"/>
  <c r="B24" i="14"/>
  <c r="B23" i="16" s="1"/>
  <c r="C24" i="14"/>
  <c r="D24" i="14"/>
  <c r="E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E23" i="16" s="1"/>
  <c r="AX24" i="14"/>
  <c r="B25" i="14"/>
  <c r="B24" i="16" s="1"/>
  <c r="C25" i="14"/>
  <c r="D25" i="14"/>
  <c r="E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E24" i="16" s="1"/>
  <c r="AX25" i="14"/>
  <c r="B26" i="14"/>
  <c r="B25" i="16" s="1"/>
  <c r="C26" i="14"/>
  <c r="D26" i="14"/>
  <c r="E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E25" i="16" s="1"/>
  <c r="AX26" i="14"/>
  <c r="B27" i="14"/>
  <c r="B26" i="16" s="1"/>
  <c r="C27" i="14"/>
  <c r="D27" i="14"/>
  <c r="E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E26" i="16" s="1"/>
  <c r="AX27" i="14"/>
  <c r="B28" i="14"/>
  <c r="B27" i="16" s="1"/>
  <c r="C28" i="14"/>
  <c r="D28" i="14"/>
  <c r="E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E27" i="16" s="1"/>
  <c r="AX28" i="14"/>
  <c r="B29" i="14"/>
  <c r="B28" i="16" s="1"/>
  <c r="C29" i="14"/>
  <c r="D29" i="14"/>
  <c r="E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E28" i="16" s="1"/>
  <c r="AX29" i="14"/>
  <c r="B30" i="14"/>
  <c r="B29" i="16" s="1"/>
  <c r="C30" i="14"/>
  <c r="D30" i="14"/>
  <c r="E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E29" i="16" s="1"/>
  <c r="AX30" i="14"/>
  <c r="B31" i="14"/>
  <c r="B30" i="16" s="1"/>
  <c r="C31" i="14"/>
  <c r="D31" i="14"/>
  <c r="E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E30" i="16" s="1"/>
  <c r="AX31" i="14"/>
  <c r="B32" i="14"/>
  <c r="B31" i="16" s="1"/>
  <c r="C32" i="14"/>
  <c r="D32" i="14"/>
  <c r="E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E31" i="16" s="1"/>
  <c r="AX32" i="14"/>
  <c r="B33" i="14"/>
  <c r="B32" i="16" s="1"/>
  <c r="C33" i="14"/>
  <c r="D33" i="14"/>
  <c r="E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E32" i="16" s="1"/>
  <c r="AX33" i="14"/>
  <c r="B34" i="14"/>
  <c r="B33" i="16" s="1"/>
  <c r="C34" i="14"/>
  <c r="D34" i="14"/>
  <c r="E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E33" i="16" s="1"/>
  <c r="AX34" i="14"/>
  <c r="B35" i="14"/>
  <c r="B34" i="16" s="1"/>
  <c r="C35" i="14"/>
  <c r="D35" i="14"/>
  <c r="E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E34" i="16" s="1"/>
  <c r="AX35" i="14"/>
  <c r="B36" i="14"/>
  <c r="B35" i="16" s="1"/>
  <c r="C36" i="14"/>
  <c r="D36" i="14"/>
  <c r="E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E35" i="16" s="1"/>
  <c r="AX36" i="14"/>
  <c r="B37" i="14"/>
  <c r="B36" i="16" s="1"/>
  <c r="C37" i="14"/>
  <c r="D37" i="14"/>
  <c r="E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E36" i="16" s="1"/>
  <c r="AX37" i="14"/>
  <c r="B38" i="14"/>
  <c r="B37" i="16" s="1"/>
  <c r="C38" i="14"/>
  <c r="D38" i="14"/>
  <c r="E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E37" i="16" s="1"/>
  <c r="AX38" i="14"/>
  <c r="B39" i="14"/>
  <c r="B38" i="16" s="1"/>
  <c r="C39" i="14"/>
  <c r="D39" i="14"/>
  <c r="E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E38" i="16" s="1"/>
  <c r="AX39" i="14"/>
  <c r="B40" i="14"/>
  <c r="B39" i="16" s="1"/>
  <c r="C40" i="14"/>
  <c r="D40" i="14"/>
  <c r="E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E39" i="16" s="1"/>
  <c r="AX40" i="14"/>
  <c r="B41" i="14"/>
  <c r="B40" i="16" s="1"/>
  <c r="C41" i="14"/>
  <c r="D41" i="14"/>
  <c r="E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E40" i="16" s="1"/>
  <c r="AX41" i="14"/>
  <c r="B42" i="14"/>
  <c r="B41" i="16" s="1"/>
  <c r="C42" i="14"/>
  <c r="D42" i="14"/>
  <c r="E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E41" i="16" s="1"/>
  <c r="AX42" i="14"/>
  <c r="B43" i="14"/>
  <c r="B42" i="16" s="1"/>
  <c r="C43" i="14"/>
  <c r="D43" i="14"/>
  <c r="E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E42" i="16" s="1"/>
  <c r="AX43" i="14"/>
  <c r="B44" i="14"/>
  <c r="B43" i="16" s="1"/>
  <c r="C44" i="14"/>
  <c r="D44" i="14"/>
  <c r="E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E43" i="16" s="1"/>
  <c r="AX44" i="14"/>
  <c r="B45" i="14"/>
  <c r="B44" i="16" s="1"/>
  <c r="C45" i="14"/>
  <c r="D45" i="14"/>
  <c r="E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E44" i="16" s="1"/>
  <c r="AX45" i="14"/>
  <c r="B46" i="14"/>
  <c r="B45" i="16" s="1"/>
  <c r="C46" i="14"/>
  <c r="D46" i="14"/>
  <c r="E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E45" i="16" s="1"/>
  <c r="AX46" i="14"/>
  <c r="B47" i="14"/>
  <c r="B46" i="16" s="1"/>
  <c r="C47" i="14"/>
  <c r="D47" i="14"/>
  <c r="E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E46" i="16" s="1"/>
  <c r="AX47" i="14"/>
  <c r="B48" i="14"/>
  <c r="B47" i="16" s="1"/>
  <c r="C48" i="14"/>
  <c r="D48" i="14"/>
  <c r="E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E47" i="16" s="1"/>
  <c r="AX48" i="14"/>
  <c r="B49" i="14"/>
  <c r="B48" i="16" s="1"/>
  <c r="C49" i="14"/>
  <c r="D49" i="14"/>
  <c r="E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E48" i="16" s="1"/>
  <c r="AX49" i="14"/>
  <c r="B50" i="14"/>
  <c r="B49" i="16" s="1"/>
  <c r="C50" i="14"/>
  <c r="D50" i="14"/>
  <c r="E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E49" i="16" s="1"/>
  <c r="AX50" i="14"/>
  <c r="B51" i="14"/>
  <c r="B50" i="16" s="1"/>
  <c r="C51" i="14"/>
  <c r="D51" i="14"/>
  <c r="E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E50" i="16" s="1"/>
  <c r="AX51" i="14"/>
  <c r="B52" i="14"/>
  <c r="B51" i="16" s="1"/>
  <c r="C52" i="14"/>
  <c r="D52" i="14"/>
  <c r="E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E51" i="16" s="1"/>
  <c r="AX52" i="14"/>
  <c r="B53" i="14"/>
  <c r="B52" i="16" s="1"/>
  <c r="C53" i="14"/>
  <c r="D53" i="14"/>
  <c r="E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E52" i="16" s="1"/>
  <c r="AX53" i="14"/>
  <c r="B54" i="14"/>
  <c r="B53" i="16" s="1"/>
  <c r="C54" i="14"/>
  <c r="D54" i="14"/>
  <c r="E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E53" i="16" s="1"/>
  <c r="AX54" i="14"/>
  <c r="B55" i="14"/>
  <c r="B54" i="16" s="1"/>
  <c r="C55" i="14"/>
  <c r="D55" i="14"/>
  <c r="E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E54" i="16" s="1"/>
  <c r="AX55" i="14"/>
  <c r="B56" i="14"/>
  <c r="B55" i="16" s="1"/>
  <c r="C56" i="14"/>
  <c r="D56" i="14"/>
  <c r="E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E55" i="16" s="1"/>
  <c r="AX56" i="14"/>
  <c r="B57" i="14"/>
  <c r="B56" i="16" s="1"/>
  <c r="C57" i="14"/>
  <c r="D57" i="14"/>
  <c r="E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E56" i="16" s="1"/>
  <c r="AX57" i="14"/>
  <c r="B58" i="14"/>
  <c r="B57" i="16" s="1"/>
  <c r="C58" i="14"/>
  <c r="D58" i="14"/>
  <c r="E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E57" i="16" s="1"/>
  <c r="AX58" i="14"/>
  <c r="B59" i="14"/>
  <c r="B58" i="16" s="1"/>
  <c r="C59" i="14"/>
  <c r="D59" i="14"/>
  <c r="E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E58" i="16" s="1"/>
  <c r="AX59" i="14"/>
  <c r="B60" i="14"/>
  <c r="B59" i="16" s="1"/>
  <c r="C60" i="14"/>
  <c r="D60" i="14"/>
  <c r="E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W60" i="14"/>
  <c r="E59" i="16" s="1"/>
  <c r="AX60" i="14"/>
  <c r="B61" i="14"/>
  <c r="B60" i="16" s="1"/>
  <c r="C61" i="14"/>
  <c r="D61" i="14"/>
  <c r="E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E60" i="16" s="1"/>
  <c r="AX61" i="14"/>
  <c r="B62" i="14"/>
  <c r="B61" i="16" s="1"/>
  <c r="C62" i="14"/>
  <c r="D62" i="14"/>
  <c r="E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E61" i="16" s="1"/>
  <c r="AX62" i="14"/>
  <c r="B63" i="14"/>
  <c r="B62" i="16" s="1"/>
  <c r="C63" i="14"/>
  <c r="D63" i="14"/>
  <c r="E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E62" i="16" s="1"/>
  <c r="AX63" i="14"/>
  <c r="B64" i="14"/>
  <c r="B63" i="16" s="1"/>
  <c r="C64" i="14"/>
  <c r="D64" i="14"/>
  <c r="E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E63" i="16" s="1"/>
  <c r="AX64" i="14"/>
  <c r="B65" i="14"/>
  <c r="B64" i="16" s="1"/>
  <c r="C65" i="14"/>
  <c r="D65" i="14"/>
  <c r="E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E64" i="16" s="1"/>
  <c r="AX65" i="14"/>
  <c r="B66" i="14"/>
  <c r="B65" i="16" s="1"/>
  <c r="C66" i="14"/>
  <c r="D66" i="14"/>
  <c r="E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E65" i="16" s="1"/>
  <c r="AX66" i="14"/>
  <c r="B67" i="14"/>
  <c r="B66" i="16" s="1"/>
  <c r="C67" i="14"/>
  <c r="D67" i="14"/>
  <c r="E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E66" i="16" s="1"/>
  <c r="AX67" i="14"/>
  <c r="B68" i="14"/>
  <c r="B67" i="16" s="1"/>
  <c r="C68" i="14"/>
  <c r="D68" i="14"/>
  <c r="E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E67" i="16" s="1"/>
  <c r="AX68" i="14"/>
  <c r="B69" i="14"/>
  <c r="B68" i="16" s="1"/>
  <c r="C69" i="14"/>
  <c r="D69" i="14"/>
  <c r="E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E68" i="16" s="1"/>
  <c r="AX69" i="14"/>
  <c r="B70" i="14"/>
  <c r="B69" i="16" s="1"/>
  <c r="C70" i="14"/>
  <c r="D70" i="14"/>
  <c r="E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E69" i="16" s="1"/>
  <c r="AX70" i="14"/>
  <c r="B71" i="14"/>
  <c r="B70" i="16" s="1"/>
  <c r="C71" i="14"/>
  <c r="D71" i="14"/>
  <c r="E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E70" i="16" s="1"/>
  <c r="AX71" i="14"/>
  <c r="B72" i="14"/>
  <c r="B71" i="16" s="1"/>
  <c r="C72" i="14"/>
  <c r="D72" i="14"/>
  <c r="E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E71" i="16" s="1"/>
  <c r="AX72" i="14"/>
  <c r="B73" i="14"/>
  <c r="B72" i="16" s="1"/>
  <c r="C73" i="14"/>
  <c r="D73" i="14"/>
  <c r="E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E72" i="16" s="1"/>
  <c r="AX73" i="14"/>
  <c r="B74" i="14"/>
  <c r="B73" i="16" s="1"/>
  <c r="C74" i="14"/>
  <c r="D74" i="14"/>
  <c r="E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E73" i="16" s="1"/>
  <c r="AX74" i="14"/>
  <c r="B75" i="14"/>
  <c r="B74" i="16" s="1"/>
  <c r="C75" i="14"/>
  <c r="D75" i="14"/>
  <c r="E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E74" i="16" s="1"/>
  <c r="AX75" i="14"/>
  <c r="B76" i="14"/>
  <c r="B75" i="16" s="1"/>
  <c r="C76" i="14"/>
  <c r="D76" i="14"/>
  <c r="E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E75" i="16" s="1"/>
  <c r="AX76" i="14"/>
  <c r="B77" i="14"/>
  <c r="B76" i="16" s="1"/>
  <c r="C77" i="14"/>
  <c r="D77" i="14"/>
  <c r="E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E76" i="16" s="1"/>
  <c r="AX77" i="14"/>
  <c r="B78" i="14"/>
  <c r="B77" i="16" s="1"/>
  <c r="C78" i="14"/>
  <c r="D78" i="14"/>
  <c r="E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E77" i="16" s="1"/>
  <c r="AX78" i="14"/>
  <c r="B79" i="14"/>
  <c r="B78" i="16" s="1"/>
  <c r="C79" i="14"/>
  <c r="D79" i="14"/>
  <c r="E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E78" i="16" s="1"/>
  <c r="AX79" i="14"/>
  <c r="B80" i="14"/>
  <c r="B79" i="16" s="1"/>
  <c r="C80" i="14"/>
  <c r="D80" i="14"/>
  <c r="E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E79" i="16" s="1"/>
  <c r="AX80" i="14"/>
  <c r="B81" i="14"/>
  <c r="B80" i="16" s="1"/>
  <c r="C81" i="14"/>
  <c r="D81" i="14"/>
  <c r="E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E80" i="16" s="1"/>
  <c r="AX81" i="14"/>
  <c r="B82" i="14"/>
  <c r="B81" i="16" s="1"/>
  <c r="C82" i="14"/>
  <c r="D82" i="14"/>
  <c r="E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E81" i="16" s="1"/>
  <c r="AX82" i="14"/>
  <c r="B83" i="14"/>
  <c r="B82" i="16" s="1"/>
  <c r="C83" i="14"/>
  <c r="D83" i="14"/>
  <c r="E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E82" i="16" s="1"/>
  <c r="AX83" i="14"/>
  <c r="B84" i="14"/>
  <c r="B83" i="16" s="1"/>
  <c r="C84" i="14"/>
  <c r="D84" i="14"/>
  <c r="E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E83" i="16" s="1"/>
  <c r="AX84" i="14"/>
  <c r="B85" i="14"/>
  <c r="B84" i="16" s="1"/>
  <c r="C85" i="14"/>
  <c r="D85" i="14"/>
  <c r="E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E84" i="16" s="1"/>
  <c r="AX85" i="14"/>
  <c r="B86" i="14"/>
  <c r="B85" i="16" s="1"/>
  <c r="C86" i="14"/>
  <c r="D86" i="14"/>
  <c r="E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E85" i="16" s="1"/>
  <c r="AX86" i="14"/>
  <c r="B87" i="14"/>
  <c r="B86" i="16" s="1"/>
  <c r="C87" i="14"/>
  <c r="D87" i="14"/>
  <c r="E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E86" i="16" s="1"/>
  <c r="AX87" i="14"/>
  <c r="B88" i="14"/>
  <c r="B87" i="16" s="1"/>
  <c r="C88" i="14"/>
  <c r="D88" i="14"/>
  <c r="E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E87" i="16" s="1"/>
  <c r="AX88" i="14"/>
  <c r="B89" i="14"/>
  <c r="B88" i="16" s="1"/>
  <c r="C89" i="14"/>
  <c r="D89" i="14"/>
  <c r="E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E88" i="16" s="1"/>
  <c r="AX89" i="14"/>
  <c r="B90" i="14"/>
  <c r="B89" i="16" s="1"/>
  <c r="C90" i="14"/>
  <c r="D90" i="14"/>
  <c r="E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E89" i="16" s="1"/>
  <c r="AX90" i="14"/>
  <c r="B91" i="14"/>
  <c r="B90" i="16" s="1"/>
  <c r="C91" i="14"/>
  <c r="D91" i="14"/>
  <c r="E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E90" i="16" s="1"/>
  <c r="AX91" i="14"/>
  <c r="B92" i="14"/>
  <c r="B91" i="16" s="1"/>
  <c r="C92" i="14"/>
  <c r="D92" i="14"/>
  <c r="E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E91" i="16" s="1"/>
  <c r="AX92" i="14"/>
  <c r="B93" i="14"/>
  <c r="B92" i="16" s="1"/>
  <c r="C93" i="14"/>
  <c r="D93" i="14"/>
  <c r="E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E92" i="16" s="1"/>
  <c r="AX93" i="14"/>
  <c r="B94" i="14"/>
  <c r="B93" i="16" s="1"/>
  <c r="C94" i="14"/>
  <c r="D94" i="14"/>
  <c r="E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E93" i="16" s="1"/>
  <c r="AX94" i="14"/>
  <c r="B95" i="14"/>
  <c r="B94" i="16" s="1"/>
  <c r="C95" i="14"/>
  <c r="D95" i="14"/>
  <c r="E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E94" i="16" s="1"/>
  <c r="AX95" i="14"/>
  <c r="B96" i="14"/>
  <c r="B95" i="16" s="1"/>
  <c r="C96" i="14"/>
  <c r="D96" i="14"/>
  <c r="E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AL96" i="14"/>
  <c r="AM96" i="14"/>
  <c r="AN96" i="14"/>
  <c r="AO96" i="14"/>
  <c r="AP96" i="14"/>
  <c r="AQ96" i="14"/>
  <c r="AR96" i="14"/>
  <c r="AS96" i="14"/>
  <c r="AT96" i="14"/>
  <c r="AU96" i="14"/>
  <c r="AV96" i="14"/>
  <c r="AW96" i="14"/>
  <c r="E95" i="16" s="1"/>
  <c r="AX96" i="14"/>
  <c r="B97" i="14"/>
  <c r="B96" i="16" s="1"/>
  <c r="C97" i="14"/>
  <c r="D97" i="14"/>
  <c r="E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E96" i="16" s="1"/>
  <c r="AX97" i="14"/>
  <c r="B98" i="14"/>
  <c r="B97" i="16" s="1"/>
  <c r="C98" i="14"/>
  <c r="D98" i="14"/>
  <c r="E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AF98" i="14"/>
  <c r="AG98" i="14"/>
  <c r="AH98" i="14"/>
  <c r="AI98" i="14"/>
  <c r="AJ98" i="14"/>
  <c r="AK98" i="14"/>
  <c r="AL98" i="14"/>
  <c r="AM98" i="14"/>
  <c r="AN98" i="14"/>
  <c r="AO98" i="14"/>
  <c r="AP98" i="14"/>
  <c r="AQ98" i="14"/>
  <c r="AR98" i="14"/>
  <c r="AS98" i="14"/>
  <c r="AT98" i="14"/>
  <c r="AU98" i="14"/>
  <c r="AV98" i="14"/>
  <c r="AW98" i="14"/>
  <c r="E97" i="16" s="1"/>
  <c r="AX98" i="14"/>
  <c r="B99" i="14"/>
  <c r="B98" i="16" s="1"/>
  <c r="C99" i="14"/>
  <c r="D99" i="14"/>
  <c r="E99" i="14"/>
  <c r="G99" i="14"/>
  <c r="H99" i="14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AF99" i="14"/>
  <c r="AG99" i="14"/>
  <c r="AH99" i="14"/>
  <c r="AI99" i="14"/>
  <c r="AJ99" i="14"/>
  <c r="AK99" i="14"/>
  <c r="AL99" i="14"/>
  <c r="AM99" i="14"/>
  <c r="AN99" i="14"/>
  <c r="AO99" i="14"/>
  <c r="AP99" i="14"/>
  <c r="AQ99" i="14"/>
  <c r="AR99" i="14"/>
  <c r="AS99" i="14"/>
  <c r="AT99" i="14"/>
  <c r="AU99" i="14"/>
  <c r="AV99" i="14"/>
  <c r="AW99" i="14"/>
  <c r="E98" i="16" s="1"/>
  <c r="AX99" i="14"/>
  <c r="B100" i="14"/>
  <c r="B99" i="16" s="1"/>
  <c r="C100" i="14"/>
  <c r="D100" i="14"/>
  <c r="E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Y100" i="14"/>
  <c r="Z100" i="14"/>
  <c r="AA100" i="14"/>
  <c r="AC100" i="14"/>
  <c r="AD100" i="14"/>
  <c r="AE100" i="14"/>
  <c r="AF100" i="14"/>
  <c r="AG100" i="14"/>
  <c r="AH100" i="14"/>
  <c r="AI100" i="14"/>
  <c r="AJ100" i="14"/>
  <c r="AK100" i="14"/>
  <c r="AL100" i="14"/>
  <c r="AM100" i="14"/>
  <c r="AN100" i="14"/>
  <c r="AO100" i="14"/>
  <c r="AP100" i="14"/>
  <c r="AQ100" i="14"/>
  <c r="AR100" i="14"/>
  <c r="AS100" i="14"/>
  <c r="AT100" i="14"/>
  <c r="AU100" i="14"/>
  <c r="AW100" i="14"/>
  <c r="E99" i="16" s="1"/>
  <c r="AX100" i="14"/>
  <c r="B101" i="14"/>
  <c r="B100" i="16" s="1"/>
  <c r="C101" i="14"/>
  <c r="D101" i="14"/>
  <c r="E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AF101" i="14"/>
  <c r="AG101" i="14"/>
  <c r="AH101" i="14"/>
  <c r="AI101" i="14"/>
  <c r="AJ101" i="14"/>
  <c r="AK101" i="14"/>
  <c r="AL101" i="14"/>
  <c r="AM101" i="14"/>
  <c r="AN101" i="14"/>
  <c r="AO101" i="14"/>
  <c r="AP101" i="14"/>
  <c r="AQ101" i="14"/>
  <c r="AR101" i="14"/>
  <c r="AS101" i="14"/>
  <c r="AT101" i="14"/>
  <c r="AU101" i="14"/>
  <c r="AV101" i="14"/>
  <c r="AW101" i="14"/>
  <c r="E100" i="16" s="1"/>
  <c r="AX101" i="14"/>
  <c r="B102" i="14"/>
  <c r="B101" i="16" s="1"/>
  <c r="C102" i="14"/>
  <c r="D102" i="14"/>
  <c r="E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AF102" i="14"/>
  <c r="AG102" i="14"/>
  <c r="AH102" i="14"/>
  <c r="AI102" i="14"/>
  <c r="AJ102" i="14"/>
  <c r="AK102" i="14"/>
  <c r="AL102" i="14"/>
  <c r="AM102" i="14"/>
  <c r="AN102" i="14"/>
  <c r="AO102" i="14"/>
  <c r="AP102" i="14"/>
  <c r="AQ102" i="14"/>
  <c r="AR102" i="14"/>
  <c r="AS102" i="14"/>
  <c r="AT102" i="14"/>
  <c r="AU102" i="14"/>
  <c r="AV102" i="14"/>
  <c r="AW102" i="14"/>
  <c r="E101" i="16" s="1"/>
  <c r="AX102" i="14"/>
  <c r="B103" i="14"/>
  <c r="B102" i="16" s="1"/>
  <c r="C103" i="14"/>
  <c r="D103" i="14"/>
  <c r="E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C103" i="14"/>
  <c r="AD103" i="14"/>
  <c r="AE103" i="14"/>
  <c r="AF103" i="14"/>
  <c r="AG103" i="14"/>
  <c r="AH103" i="14"/>
  <c r="AI103" i="14"/>
  <c r="AJ103" i="14"/>
  <c r="AK103" i="14"/>
  <c r="AL103" i="14"/>
  <c r="AM103" i="14"/>
  <c r="AN103" i="14"/>
  <c r="AO103" i="14"/>
  <c r="AP103" i="14"/>
  <c r="AQ103" i="14"/>
  <c r="AR103" i="14"/>
  <c r="AS103" i="14"/>
  <c r="AT103" i="14"/>
  <c r="AU103" i="14"/>
  <c r="AW103" i="14"/>
  <c r="E102" i="16" s="1"/>
  <c r="AX103" i="14"/>
  <c r="B104" i="14"/>
  <c r="B103" i="16" s="1"/>
  <c r="C104" i="14"/>
  <c r="D104" i="14"/>
  <c r="E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I104" i="14"/>
  <c r="AJ104" i="14"/>
  <c r="AK104" i="14"/>
  <c r="AL104" i="14"/>
  <c r="AM104" i="14"/>
  <c r="AN104" i="14"/>
  <c r="AO104" i="14"/>
  <c r="AP104" i="14"/>
  <c r="AQ104" i="14"/>
  <c r="AR104" i="14"/>
  <c r="AS104" i="14"/>
  <c r="AT104" i="14"/>
  <c r="AU104" i="14"/>
  <c r="AV104" i="14"/>
  <c r="AW104" i="14"/>
  <c r="E103" i="16" s="1"/>
  <c r="AX104" i="14"/>
  <c r="B105" i="14"/>
  <c r="B104" i="16" s="1"/>
  <c r="C105" i="14"/>
  <c r="D105" i="14"/>
  <c r="E105" i="14"/>
  <c r="G105" i="14"/>
  <c r="H105" i="14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AF105" i="14"/>
  <c r="AG105" i="14"/>
  <c r="AH105" i="14"/>
  <c r="AI105" i="14"/>
  <c r="AJ105" i="14"/>
  <c r="AK105" i="14"/>
  <c r="AL105" i="14"/>
  <c r="AM105" i="14"/>
  <c r="AN105" i="14"/>
  <c r="AO105" i="14"/>
  <c r="AP105" i="14"/>
  <c r="AQ105" i="14"/>
  <c r="AR105" i="14"/>
  <c r="AS105" i="14"/>
  <c r="AT105" i="14"/>
  <c r="AU105" i="14"/>
  <c r="AV105" i="14"/>
  <c r="AW105" i="14"/>
  <c r="E104" i="16" s="1"/>
  <c r="AX105" i="14"/>
  <c r="B106" i="14"/>
  <c r="B105" i="16" s="1"/>
  <c r="C106" i="14"/>
  <c r="D106" i="14"/>
  <c r="E106" i="14"/>
  <c r="G106" i="14"/>
  <c r="H106" i="14"/>
  <c r="I106" i="14"/>
  <c r="J106" i="14"/>
  <c r="K106" i="14"/>
  <c r="L106" i="14"/>
  <c r="M106" i="14"/>
  <c r="N106" i="14"/>
  <c r="O106" i="14"/>
  <c r="P106" i="14"/>
  <c r="Q106" i="14"/>
  <c r="R106" i="14"/>
  <c r="S106" i="14"/>
  <c r="T106" i="14"/>
  <c r="U106" i="14"/>
  <c r="V106" i="14"/>
  <c r="W106" i="14"/>
  <c r="X106" i="14"/>
  <c r="Y106" i="14"/>
  <c r="Z106" i="14"/>
  <c r="AA106" i="14"/>
  <c r="AB106" i="14"/>
  <c r="AC106" i="14"/>
  <c r="AD106" i="14"/>
  <c r="AE106" i="14"/>
  <c r="AF106" i="14"/>
  <c r="AG106" i="14"/>
  <c r="AH106" i="14"/>
  <c r="AI106" i="14"/>
  <c r="AJ106" i="14"/>
  <c r="AK106" i="14"/>
  <c r="AL106" i="14"/>
  <c r="AM106" i="14"/>
  <c r="AN106" i="14"/>
  <c r="AO106" i="14"/>
  <c r="AP106" i="14"/>
  <c r="AQ106" i="14"/>
  <c r="AR106" i="14"/>
  <c r="AS106" i="14"/>
  <c r="AT106" i="14"/>
  <c r="AU106" i="14"/>
  <c r="AV106" i="14"/>
  <c r="AW106" i="14"/>
  <c r="E105" i="16" s="1"/>
  <c r="AX106" i="14"/>
  <c r="B107" i="14"/>
  <c r="B106" i="16" s="1"/>
  <c r="C107" i="14"/>
  <c r="D107" i="14"/>
  <c r="E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/>
  <c r="AK107" i="14"/>
  <c r="AL107" i="14"/>
  <c r="AM107" i="14"/>
  <c r="AN107" i="14"/>
  <c r="AO107" i="14"/>
  <c r="AP107" i="14"/>
  <c r="AQ107" i="14"/>
  <c r="AR107" i="14"/>
  <c r="AS107" i="14"/>
  <c r="AT107" i="14"/>
  <c r="AU107" i="14"/>
  <c r="AV107" i="14"/>
  <c r="AW107" i="14"/>
  <c r="E106" i="16" s="1"/>
  <c r="AX107" i="14"/>
  <c r="B108" i="14"/>
  <c r="B107" i="16" s="1"/>
  <c r="C108" i="14"/>
  <c r="D108" i="14"/>
  <c r="E108" i="14"/>
  <c r="G108" i="14"/>
  <c r="H108" i="14"/>
  <c r="I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V108" i="14"/>
  <c r="W108" i="14"/>
  <c r="X108" i="14"/>
  <c r="Y108" i="14"/>
  <c r="Z108" i="14"/>
  <c r="AA108" i="14"/>
  <c r="AB108" i="14"/>
  <c r="AC108" i="14"/>
  <c r="AD108" i="14"/>
  <c r="AE108" i="14"/>
  <c r="AF108" i="14"/>
  <c r="AG108" i="14"/>
  <c r="AH108" i="14"/>
  <c r="AI108" i="14"/>
  <c r="AJ108" i="14"/>
  <c r="AK108" i="14"/>
  <c r="AL108" i="14"/>
  <c r="AM108" i="14"/>
  <c r="AN108" i="14"/>
  <c r="AO108" i="14"/>
  <c r="AP108" i="14"/>
  <c r="AQ108" i="14"/>
  <c r="AR108" i="14"/>
  <c r="AS108" i="14"/>
  <c r="AT108" i="14"/>
  <c r="AU108" i="14"/>
  <c r="AV108" i="14"/>
  <c r="AW108" i="14"/>
  <c r="E107" i="16" s="1"/>
  <c r="AX108" i="14"/>
  <c r="B109" i="14"/>
  <c r="B108" i="16" s="1"/>
  <c r="C109" i="14"/>
  <c r="D109" i="14"/>
  <c r="E109" i="14"/>
  <c r="G109" i="14"/>
  <c r="H109" i="14"/>
  <c r="I109" i="14"/>
  <c r="J109" i="14"/>
  <c r="K109" i="14"/>
  <c r="L109" i="14"/>
  <c r="M109" i="14"/>
  <c r="N109" i="14"/>
  <c r="O109" i="14"/>
  <c r="P109" i="14"/>
  <c r="Q109" i="14"/>
  <c r="R109" i="14"/>
  <c r="S109" i="14"/>
  <c r="T109" i="14"/>
  <c r="U109" i="14"/>
  <c r="V109" i="14"/>
  <c r="W109" i="14"/>
  <c r="X109" i="14"/>
  <c r="Y109" i="14"/>
  <c r="Z109" i="14"/>
  <c r="AA109" i="14"/>
  <c r="AB109" i="14"/>
  <c r="AC109" i="14"/>
  <c r="AD109" i="14"/>
  <c r="AE109" i="14"/>
  <c r="AF109" i="14"/>
  <c r="AG109" i="14"/>
  <c r="AH109" i="14"/>
  <c r="AI109" i="14"/>
  <c r="AJ109" i="14"/>
  <c r="AK109" i="14"/>
  <c r="AL109" i="14"/>
  <c r="AM109" i="14"/>
  <c r="AN109" i="14"/>
  <c r="AO109" i="14"/>
  <c r="AP109" i="14"/>
  <c r="AQ109" i="14"/>
  <c r="AR109" i="14"/>
  <c r="AS109" i="14"/>
  <c r="AT109" i="14"/>
  <c r="AU109" i="14"/>
  <c r="AV109" i="14"/>
  <c r="AW109" i="14"/>
  <c r="E108" i="16" s="1"/>
  <c r="AX109" i="14"/>
  <c r="B110" i="14"/>
  <c r="B109" i="16" s="1"/>
  <c r="C110" i="14"/>
  <c r="D110" i="14"/>
  <c r="E110" i="14"/>
  <c r="G110" i="14"/>
  <c r="H110" i="14"/>
  <c r="I110" i="14"/>
  <c r="J110" i="14"/>
  <c r="K110" i="14"/>
  <c r="L110" i="14"/>
  <c r="M110" i="14"/>
  <c r="N110" i="14"/>
  <c r="O110" i="14"/>
  <c r="P110" i="14"/>
  <c r="Q110" i="14"/>
  <c r="R110" i="14"/>
  <c r="S110" i="14"/>
  <c r="T110" i="14"/>
  <c r="U110" i="14"/>
  <c r="V110" i="14"/>
  <c r="W110" i="14"/>
  <c r="X110" i="14"/>
  <c r="Y110" i="14"/>
  <c r="Z110" i="14"/>
  <c r="AA110" i="14"/>
  <c r="AB110" i="14"/>
  <c r="AC110" i="14"/>
  <c r="AD110" i="14"/>
  <c r="AE110" i="14"/>
  <c r="AF110" i="14"/>
  <c r="AG110" i="14"/>
  <c r="AH110" i="14"/>
  <c r="AI110" i="14"/>
  <c r="AJ110" i="14"/>
  <c r="AK110" i="14"/>
  <c r="AL110" i="14"/>
  <c r="AM110" i="14"/>
  <c r="AN110" i="14"/>
  <c r="AO110" i="14"/>
  <c r="AP110" i="14"/>
  <c r="AQ110" i="14"/>
  <c r="AR110" i="14"/>
  <c r="AS110" i="14"/>
  <c r="AT110" i="14"/>
  <c r="AU110" i="14"/>
  <c r="AV110" i="14"/>
  <c r="AW110" i="14"/>
  <c r="E109" i="16" s="1"/>
  <c r="AX110" i="14"/>
  <c r="B111" i="14"/>
  <c r="B110" i="16" s="1"/>
  <c r="C111" i="14"/>
  <c r="D111" i="14"/>
  <c r="E111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S111" i="14"/>
  <c r="T111" i="14"/>
  <c r="U111" i="14"/>
  <c r="V111" i="14"/>
  <c r="W111" i="14"/>
  <c r="X111" i="14"/>
  <c r="Y111" i="14"/>
  <c r="Z111" i="14"/>
  <c r="AA111" i="14"/>
  <c r="AB111" i="14"/>
  <c r="AC111" i="14"/>
  <c r="AD111" i="14"/>
  <c r="AE111" i="14"/>
  <c r="AF111" i="14"/>
  <c r="AG111" i="14"/>
  <c r="AH111" i="14"/>
  <c r="AI111" i="14"/>
  <c r="AJ111" i="14"/>
  <c r="AK111" i="14"/>
  <c r="AL111" i="14"/>
  <c r="AM111" i="14"/>
  <c r="AN111" i="14"/>
  <c r="AO111" i="14"/>
  <c r="AP111" i="14"/>
  <c r="AQ111" i="14"/>
  <c r="AR111" i="14"/>
  <c r="AS111" i="14"/>
  <c r="AT111" i="14"/>
  <c r="AU111" i="14"/>
  <c r="AV111" i="14"/>
  <c r="AW111" i="14"/>
  <c r="E110" i="16" s="1"/>
  <c r="AX111" i="14"/>
  <c r="B112" i="14"/>
  <c r="B111" i="16" s="1"/>
  <c r="C112" i="14"/>
  <c r="D112" i="14"/>
  <c r="E112" i="14"/>
  <c r="G112" i="14"/>
  <c r="H112" i="14"/>
  <c r="I112" i="14"/>
  <c r="J112" i="14"/>
  <c r="K112" i="14"/>
  <c r="L112" i="14"/>
  <c r="M112" i="14"/>
  <c r="N112" i="14"/>
  <c r="O112" i="14"/>
  <c r="P112" i="14"/>
  <c r="Q112" i="14"/>
  <c r="R112" i="14"/>
  <c r="S112" i="14"/>
  <c r="T112" i="14"/>
  <c r="U112" i="14"/>
  <c r="V112" i="14"/>
  <c r="W112" i="14"/>
  <c r="X112" i="14"/>
  <c r="Y112" i="14"/>
  <c r="Z112" i="14"/>
  <c r="AA112" i="14"/>
  <c r="AB112" i="14"/>
  <c r="AC112" i="14"/>
  <c r="AD112" i="14"/>
  <c r="AE112" i="14"/>
  <c r="AF112" i="14"/>
  <c r="AG112" i="14"/>
  <c r="AH112" i="14"/>
  <c r="AI112" i="14"/>
  <c r="AJ112" i="14"/>
  <c r="AK112" i="14"/>
  <c r="AL112" i="14"/>
  <c r="AM112" i="14"/>
  <c r="AN112" i="14"/>
  <c r="AO112" i="14"/>
  <c r="AP112" i="14"/>
  <c r="AQ112" i="14"/>
  <c r="AR112" i="14"/>
  <c r="AS112" i="14"/>
  <c r="AT112" i="14"/>
  <c r="AU112" i="14"/>
  <c r="AV112" i="14"/>
  <c r="AW112" i="14"/>
  <c r="E111" i="16" s="1"/>
  <c r="AX112" i="14"/>
  <c r="B113" i="14"/>
  <c r="B112" i="16" s="1"/>
  <c r="C113" i="14"/>
  <c r="D113" i="14"/>
  <c r="E113" i="14"/>
  <c r="G113" i="14"/>
  <c r="H113" i="14"/>
  <c r="I113" i="14"/>
  <c r="J113" i="14"/>
  <c r="K113" i="14"/>
  <c r="L113" i="14"/>
  <c r="M113" i="14"/>
  <c r="N113" i="14"/>
  <c r="O113" i="14"/>
  <c r="P113" i="14"/>
  <c r="Q113" i="14"/>
  <c r="R113" i="14"/>
  <c r="S113" i="14"/>
  <c r="T113" i="14"/>
  <c r="U113" i="14"/>
  <c r="V113" i="14"/>
  <c r="W113" i="14"/>
  <c r="X113" i="14"/>
  <c r="Y113" i="14"/>
  <c r="Z113" i="14"/>
  <c r="AA113" i="14"/>
  <c r="AB113" i="14"/>
  <c r="AC113" i="14"/>
  <c r="AD113" i="14"/>
  <c r="AE113" i="14"/>
  <c r="AF113" i="14"/>
  <c r="AG113" i="14"/>
  <c r="AH113" i="14"/>
  <c r="AI113" i="14"/>
  <c r="AJ113" i="14"/>
  <c r="AK113" i="14"/>
  <c r="AL113" i="14"/>
  <c r="AM113" i="14"/>
  <c r="AN113" i="14"/>
  <c r="AO113" i="14"/>
  <c r="AP113" i="14"/>
  <c r="AQ113" i="14"/>
  <c r="AR113" i="14"/>
  <c r="AS113" i="14"/>
  <c r="AT113" i="14"/>
  <c r="AU113" i="14"/>
  <c r="AV113" i="14"/>
  <c r="AW113" i="14"/>
  <c r="E112" i="16" s="1"/>
  <c r="AX113" i="14"/>
  <c r="B114" i="14"/>
  <c r="B113" i="16" s="1"/>
  <c r="C114" i="14"/>
  <c r="D114" i="14"/>
  <c r="E114" i="14"/>
  <c r="G114" i="14"/>
  <c r="H114" i="14"/>
  <c r="I114" i="14"/>
  <c r="J114" i="14"/>
  <c r="K114" i="14"/>
  <c r="L114" i="14"/>
  <c r="M114" i="14"/>
  <c r="N114" i="14"/>
  <c r="O114" i="14"/>
  <c r="P114" i="14"/>
  <c r="Q114" i="14"/>
  <c r="R114" i="14"/>
  <c r="S114" i="14"/>
  <c r="T114" i="14"/>
  <c r="U114" i="14"/>
  <c r="V114" i="14"/>
  <c r="W114" i="14"/>
  <c r="X114" i="14"/>
  <c r="Y114" i="14"/>
  <c r="Z114" i="14"/>
  <c r="AA114" i="14"/>
  <c r="AC114" i="14"/>
  <c r="AD114" i="14"/>
  <c r="AE114" i="14"/>
  <c r="AF114" i="14"/>
  <c r="AG114" i="14"/>
  <c r="AH114" i="14"/>
  <c r="AI114" i="14"/>
  <c r="AJ114" i="14"/>
  <c r="AK114" i="14"/>
  <c r="AL114" i="14"/>
  <c r="AM114" i="14"/>
  <c r="AN114" i="14"/>
  <c r="AO114" i="14"/>
  <c r="AP114" i="14"/>
  <c r="AQ114" i="14"/>
  <c r="AR114" i="14"/>
  <c r="AS114" i="14"/>
  <c r="AT114" i="14"/>
  <c r="AU114" i="14"/>
  <c r="AV114" i="14"/>
  <c r="AW114" i="14"/>
  <c r="E113" i="16" s="1"/>
  <c r="AX114" i="14"/>
  <c r="B115" i="14"/>
  <c r="B114" i="16" s="1"/>
  <c r="C115" i="14"/>
  <c r="D115" i="14"/>
  <c r="E115" i="14"/>
  <c r="G115" i="14"/>
  <c r="H115" i="14"/>
  <c r="I115" i="14"/>
  <c r="J115" i="14"/>
  <c r="K115" i="14"/>
  <c r="L115" i="14"/>
  <c r="M115" i="14"/>
  <c r="N115" i="14"/>
  <c r="O115" i="14"/>
  <c r="P115" i="14"/>
  <c r="Q115" i="14"/>
  <c r="R115" i="14"/>
  <c r="S115" i="14"/>
  <c r="T115" i="14"/>
  <c r="U115" i="14"/>
  <c r="V115" i="14"/>
  <c r="W115" i="14"/>
  <c r="X115" i="14"/>
  <c r="Y115" i="14"/>
  <c r="Z115" i="14"/>
  <c r="AA115" i="14"/>
  <c r="AB115" i="14"/>
  <c r="AC115" i="14"/>
  <c r="AD115" i="14"/>
  <c r="AE115" i="14"/>
  <c r="AF115" i="14"/>
  <c r="AG115" i="14"/>
  <c r="AH115" i="14"/>
  <c r="AI115" i="14"/>
  <c r="AJ115" i="14"/>
  <c r="AK115" i="14"/>
  <c r="AL115" i="14"/>
  <c r="AM115" i="14"/>
  <c r="AN115" i="14"/>
  <c r="AO115" i="14"/>
  <c r="AP115" i="14"/>
  <c r="AQ115" i="14"/>
  <c r="AR115" i="14"/>
  <c r="AS115" i="14"/>
  <c r="AT115" i="14"/>
  <c r="AU115" i="14"/>
  <c r="AV115" i="14"/>
  <c r="AW115" i="14"/>
  <c r="E114" i="16" s="1"/>
  <c r="AX115" i="14"/>
  <c r="B116" i="14"/>
  <c r="B115" i="16" s="1"/>
  <c r="C116" i="14"/>
  <c r="D116" i="14"/>
  <c r="E116" i="14"/>
  <c r="G116" i="14"/>
  <c r="H116" i="14"/>
  <c r="I116" i="14"/>
  <c r="J116" i="14"/>
  <c r="K116" i="14"/>
  <c r="L116" i="14"/>
  <c r="M116" i="14"/>
  <c r="N116" i="14"/>
  <c r="O116" i="14"/>
  <c r="P116" i="14"/>
  <c r="Q116" i="14"/>
  <c r="R116" i="14"/>
  <c r="S116" i="14"/>
  <c r="T116" i="14"/>
  <c r="U116" i="14"/>
  <c r="V116" i="14"/>
  <c r="W116" i="14"/>
  <c r="X116" i="14"/>
  <c r="Y116" i="14"/>
  <c r="Z116" i="14"/>
  <c r="AA116" i="14"/>
  <c r="AB116" i="14"/>
  <c r="AC116" i="14"/>
  <c r="AD116" i="14"/>
  <c r="AE116" i="14"/>
  <c r="AF116" i="14"/>
  <c r="AG116" i="14"/>
  <c r="AH116" i="14"/>
  <c r="AI116" i="14"/>
  <c r="AJ116" i="14"/>
  <c r="AK116" i="14"/>
  <c r="AL116" i="14"/>
  <c r="AM116" i="14"/>
  <c r="AN116" i="14"/>
  <c r="AO116" i="14"/>
  <c r="AP116" i="14"/>
  <c r="AQ116" i="14"/>
  <c r="AR116" i="14"/>
  <c r="AS116" i="14"/>
  <c r="AT116" i="14"/>
  <c r="AU116" i="14"/>
  <c r="AV116" i="14"/>
  <c r="AW116" i="14"/>
  <c r="E115" i="16" s="1"/>
  <c r="AX116" i="14"/>
  <c r="B117" i="14"/>
  <c r="B116" i="16" s="1"/>
  <c r="C117" i="14"/>
  <c r="D117" i="14"/>
  <c r="E117" i="14"/>
  <c r="G117" i="14"/>
  <c r="H117" i="14"/>
  <c r="I117" i="14"/>
  <c r="J117" i="14"/>
  <c r="K117" i="14"/>
  <c r="L117" i="14"/>
  <c r="M117" i="14"/>
  <c r="N117" i="14"/>
  <c r="O117" i="14"/>
  <c r="P117" i="14"/>
  <c r="Q117" i="14"/>
  <c r="R117" i="14"/>
  <c r="S117" i="14"/>
  <c r="T117" i="14"/>
  <c r="U117" i="14"/>
  <c r="V117" i="14"/>
  <c r="W117" i="14"/>
  <c r="X117" i="14"/>
  <c r="Y117" i="14"/>
  <c r="Z117" i="14"/>
  <c r="AA117" i="14"/>
  <c r="AB117" i="14"/>
  <c r="AC117" i="14"/>
  <c r="AD117" i="14"/>
  <c r="AE117" i="14"/>
  <c r="AF117" i="14"/>
  <c r="AG117" i="14"/>
  <c r="AH117" i="14"/>
  <c r="AI117" i="14"/>
  <c r="AJ117" i="14"/>
  <c r="AK117" i="14"/>
  <c r="AL117" i="14"/>
  <c r="AM117" i="14"/>
  <c r="AN117" i="14"/>
  <c r="AO117" i="14"/>
  <c r="AP117" i="14"/>
  <c r="AQ117" i="14"/>
  <c r="AR117" i="14"/>
  <c r="AS117" i="14"/>
  <c r="AT117" i="14"/>
  <c r="AU117" i="14"/>
  <c r="AV117" i="14"/>
  <c r="AW117" i="14"/>
  <c r="E116" i="16" s="1"/>
  <c r="AX117" i="14"/>
  <c r="B118" i="14"/>
  <c r="B117" i="16" s="1"/>
  <c r="C118" i="14"/>
  <c r="D118" i="14"/>
  <c r="E118" i="14"/>
  <c r="G118" i="14"/>
  <c r="H118" i="14"/>
  <c r="I118" i="14"/>
  <c r="J118" i="14"/>
  <c r="K118" i="14"/>
  <c r="L118" i="14"/>
  <c r="M118" i="14"/>
  <c r="N118" i="14"/>
  <c r="O118" i="14"/>
  <c r="P118" i="14"/>
  <c r="Q118" i="14"/>
  <c r="R118" i="14"/>
  <c r="S118" i="14"/>
  <c r="T118" i="14"/>
  <c r="U118" i="14"/>
  <c r="V118" i="14"/>
  <c r="W118" i="14"/>
  <c r="X118" i="14"/>
  <c r="Y118" i="14"/>
  <c r="Z118" i="14"/>
  <c r="AA118" i="14"/>
  <c r="AB118" i="14"/>
  <c r="AC118" i="14"/>
  <c r="AD118" i="14"/>
  <c r="AE118" i="14"/>
  <c r="AF118" i="14"/>
  <c r="AG118" i="14"/>
  <c r="AH118" i="14"/>
  <c r="AI118" i="14"/>
  <c r="AJ118" i="14"/>
  <c r="AK118" i="14"/>
  <c r="AL118" i="14"/>
  <c r="AM118" i="14"/>
  <c r="AN118" i="14"/>
  <c r="AO118" i="14"/>
  <c r="AP118" i="14"/>
  <c r="AQ118" i="14"/>
  <c r="AR118" i="14"/>
  <c r="AS118" i="14"/>
  <c r="AT118" i="14"/>
  <c r="AU118" i="14"/>
  <c r="AV118" i="14"/>
  <c r="AW118" i="14"/>
  <c r="E117" i="16" s="1"/>
  <c r="AX118" i="14"/>
  <c r="B119" i="14"/>
  <c r="B118" i="16" s="1"/>
  <c r="C119" i="14"/>
  <c r="D119" i="14"/>
  <c r="E119" i="14"/>
  <c r="G119" i="14"/>
  <c r="H119" i="14"/>
  <c r="I119" i="14"/>
  <c r="J119" i="14"/>
  <c r="K119" i="14"/>
  <c r="L119" i="14"/>
  <c r="M119" i="14"/>
  <c r="N119" i="14"/>
  <c r="O119" i="14"/>
  <c r="P119" i="14"/>
  <c r="Q119" i="14"/>
  <c r="R119" i="14"/>
  <c r="S119" i="14"/>
  <c r="T119" i="14"/>
  <c r="U119" i="14"/>
  <c r="V119" i="14"/>
  <c r="W119" i="14"/>
  <c r="X119" i="14"/>
  <c r="Y119" i="14"/>
  <c r="Z119" i="14"/>
  <c r="AA119" i="14"/>
  <c r="AC119" i="14"/>
  <c r="AD119" i="14"/>
  <c r="AE119" i="14"/>
  <c r="AF119" i="14"/>
  <c r="AG119" i="14"/>
  <c r="AH119" i="14"/>
  <c r="AI119" i="14"/>
  <c r="AJ119" i="14"/>
  <c r="AK119" i="14"/>
  <c r="AL119" i="14"/>
  <c r="AM119" i="14"/>
  <c r="AN119" i="14"/>
  <c r="AO119" i="14"/>
  <c r="AP119" i="14"/>
  <c r="AQ119" i="14"/>
  <c r="AR119" i="14"/>
  <c r="AS119" i="14"/>
  <c r="AT119" i="14"/>
  <c r="AU119" i="14"/>
  <c r="AV119" i="14"/>
  <c r="AW119" i="14"/>
  <c r="E118" i="16" s="1"/>
  <c r="AX119" i="14"/>
  <c r="B120" i="14"/>
  <c r="B119" i="16" s="1"/>
  <c r="C120" i="14"/>
  <c r="D120" i="14"/>
  <c r="E120" i="14"/>
  <c r="G120" i="14"/>
  <c r="H120" i="14"/>
  <c r="I120" i="14"/>
  <c r="J120" i="14"/>
  <c r="K120" i="14"/>
  <c r="L120" i="14"/>
  <c r="M120" i="14"/>
  <c r="N120" i="14"/>
  <c r="O120" i="14"/>
  <c r="P120" i="14"/>
  <c r="Q120" i="14"/>
  <c r="R120" i="14"/>
  <c r="S120" i="14"/>
  <c r="T120" i="14"/>
  <c r="U120" i="14"/>
  <c r="V120" i="14"/>
  <c r="W120" i="14"/>
  <c r="X120" i="14"/>
  <c r="Y120" i="14"/>
  <c r="Z120" i="14"/>
  <c r="AA120" i="14"/>
  <c r="AB120" i="14"/>
  <c r="AC120" i="14"/>
  <c r="AD120" i="14"/>
  <c r="AE120" i="14"/>
  <c r="AF120" i="14"/>
  <c r="AG120" i="14"/>
  <c r="AH120" i="14"/>
  <c r="AI120" i="14"/>
  <c r="AJ120" i="14"/>
  <c r="AK120" i="14"/>
  <c r="AL120" i="14"/>
  <c r="AM120" i="14"/>
  <c r="AN120" i="14"/>
  <c r="AO120" i="14"/>
  <c r="AP120" i="14"/>
  <c r="AQ120" i="14"/>
  <c r="AR120" i="14"/>
  <c r="AS120" i="14"/>
  <c r="AT120" i="14"/>
  <c r="AU120" i="14"/>
  <c r="AV120" i="14"/>
  <c r="AW120" i="14"/>
  <c r="E119" i="16" s="1"/>
  <c r="AX120" i="14"/>
  <c r="B121" i="14"/>
  <c r="B120" i="16" s="1"/>
  <c r="C121" i="14"/>
  <c r="D121" i="14"/>
  <c r="E121" i="14"/>
  <c r="G121" i="14"/>
  <c r="H121" i="14"/>
  <c r="I121" i="14"/>
  <c r="J121" i="14"/>
  <c r="K121" i="14"/>
  <c r="L121" i="14"/>
  <c r="M121" i="14"/>
  <c r="N121" i="14"/>
  <c r="O121" i="14"/>
  <c r="P121" i="14"/>
  <c r="Q121" i="14"/>
  <c r="R121" i="14"/>
  <c r="S121" i="14"/>
  <c r="T121" i="14"/>
  <c r="U121" i="14"/>
  <c r="V121" i="14"/>
  <c r="W121" i="14"/>
  <c r="X121" i="14"/>
  <c r="Y121" i="14"/>
  <c r="Z121" i="14"/>
  <c r="AA121" i="14"/>
  <c r="AB121" i="14"/>
  <c r="AC121" i="14"/>
  <c r="AD121" i="14"/>
  <c r="AE121" i="14"/>
  <c r="AF121" i="14"/>
  <c r="AG121" i="14"/>
  <c r="AH121" i="14"/>
  <c r="AI121" i="14"/>
  <c r="AJ121" i="14"/>
  <c r="AK121" i="14"/>
  <c r="AL121" i="14"/>
  <c r="AM121" i="14"/>
  <c r="AN121" i="14"/>
  <c r="AO121" i="14"/>
  <c r="AP121" i="14"/>
  <c r="AQ121" i="14"/>
  <c r="AR121" i="14"/>
  <c r="AS121" i="14"/>
  <c r="AT121" i="14"/>
  <c r="AU121" i="14"/>
  <c r="AV121" i="14"/>
  <c r="AW121" i="14"/>
  <c r="E120" i="16" s="1"/>
  <c r="AX121" i="14"/>
  <c r="B122" i="14"/>
  <c r="B121" i="16" s="1"/>
  <c r="C122" i="14"/>
  <c r="D122" i="14"/>
  <c r="E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E121" i="16" s="1"/>
  <c r="AX122" i="14"/>
  <c r="B123" i="14"/>
  <c r="B122" i="16" s="1"/>
  <c r="C123" i="14"/>
  <c r="D123" i="14"/>
  <c r="E123" i="14"/>
  <c r="G123" i="14"/>
  <c r="H123" i="14"/>
  <c r="I123" i="14"/>
  <c r="J123" i="14"/>
  <c r="K123" i="14"/>
  <c r="L123" i="14"/>
  <c r="M123" i="14"/>
  <c r="N123" i="14"/>
  <c r="O123" i="14"/>
  <c r="P123" i="14"/>
  <c r="Q123" i="14"/>
  <c r="R123" i="14"/>
  <c r="S123" i="14"/>
  <c r="T123" i="14"/>
  <c r="U123" i="14"/>
  <c r="V123" i="14"/>
  <c r="W123" i="14"/>
  <c r="X123" i="14"/>
  <c r="Y123" i="14"/>
  <c r="Z123" i="14"/>
  <c r="AA123" i="14"/>
  <c r="AB123" i="14"/>
  <c r="AC123" i="14"/>
  <c r="AD123" i="14"/>
  <c r="AE123" i="14"/>
  <c r="AF123" i="14"/>
  <c r="AG123" i="14"/>
  <c r="AH123" i="14"/>
  <c r="AI123" i="14"/>
  <c r="AJ123" i="14"/>
  <c r="AK123" i="14"/>
  <c r="AL123" i="14"/>
  <c r="AM123" i="14"/>
  <c r="AN123" i="14"/>
  <c r="AO123" i="14"/>
  <c r="AP123" i="14"/>
  <c r="AQ123" i="14"/>
  <c r="AR123" i="14"/>
  <c r="AS123" i="14"/>
  <c r="AT123" i="14"/>
  <c r="AU123" i="14"/>
  <c r="AV123" i="14"/>
  <c r="AW123" i="14"/>
  <c r="E122" i="16" s="1"/>
  <c r="AX123" i="14"/>
  <c r="B124" i="14"/>
  <c r="B123" i="16" s="1"/>
  <c r="C124" i="14"/>
  <c r="D124" i="14"/>
  <c r="E124" i="14"/>
  <c r="G124" i="14"/>
  <c r="H124" i="14"/>
  <c r="I124" i="14"/>
  <c r="J124" i="14"/>
  <c r="K124" i="14"/>
  <c r="L124" i="14"/>
  <c r="M124" i="14"/>
  <c r="N124" i="14"/>
  <c r="O124" i="14"/>
  <c r="P124" i="14"/>
  <c r="Q124" i="14"/>
  <c r="R124" i="14"/>
  <c r="S124" i="14"/>
  <c r="T124" i="14"/>
  <c r="U124" i="14"/>
  <c r="V124" i="14"/>
  <c r="W124" i="14"/>
  <c r="X124" i="14"/>
  <c r="Y124" i="14"/>
  <c r="Z124" i="14"/>
  <c r="AA124" i="14"/>
  <c r="AC124" i="14"/>
  <c r="AD124" i="14"/>
  <c r="AE124" i="14"/>
  <c r="AF124" i="14"/>
  <c r="AG124" i="14"/>
  <c r="AH124" i="14"/>
  <c r="AI124" i="14"/>
  <c r="AJ124" i="14"/>
  <c r="AK124" i="14"/>
  <c r="AL124" i="14"/>
  <c r="AM124" i="14"/>
  <c r="AN124" i="14"/>
  <c r="AO124" i="14"/>
  <c r="AP124" i="14"/>
  <c r="AQ124" i="14"/>
  <c r="AR124" i="14"/>
  <c r="AS124" i="14"/>
  <c r="AT124" i="14"/>
  <c r="AU124" i="14"/>
  <c r="AV124" i="14"/>
  <c r="AW124" i="14"/>
  <c r="E123" i="16" s="1"/>
  <c r="AX124" i="14"/>
  <c r="B125" i="14"/>
  <c r="B124" i="16" s="1"/>
  <c r="C125" i="14"/>
  <c r="D125" i="14"/>
  <c r="E125" i="14"/>
  <c r="G125" i="14"/>
  <c r="H125" i="14"/>
  <c r="I125" i="14"/>
  <c r="J125" i="14"/>
  <c r="K125" i="14"/>
  <c r="L125" i="14"/>
  <c r="M125" i="14"/>
  <c r="N125" i="14"/>
  <c r="O125" i="14"/>
  <c r="P125" i="14"/>
  <c r="Q125" i="14"/>
  <c r="R125" i="14"/>
  <c r="S125" i="14"/>
  <c r="T125" i="14"/>
  <c r="U125" i="14"/>
  <c r="V125" i="14"/>
  <c r="W125" i="14"/>
  <c r="X125" i="14"/>
  <c r="Y125" i="14"/>
  <c r="Z125" i="14"/>
  <c r="AA125" i="14"/>
  <c r="AB125" i="14"/>
  <c r="AC125" i="14"/>
  <c r="AD125" i="14"/>
  <c r="AE125" i="14"/>
  <c r="AF125" i="14"/>
  <c r="AG125" i="14"/>
  <c r="AH125" i="14"/>
  <c r="AI125" i="14"/>
  <c r="AJ125" i="14"/>
  <c r="AK125" i="14"/>
  <c r="AL125" i="14"/>
  <c r="AM125" i="14"/>
  <c r="AN125" i="14"/>
  <c r="AO125" i="14"/>
  <c r="AP125" i="14"/>
  <c r="AQ125" i="14"/>
  <c r="AR125" i="14"/>
  <c r="AS125" i="14"/>
  <c r="AT125" i="14"/>
  <c r="AU125" i="14"/>
  <c r="AV125" i="14"/>
  <c r="AW125" i="14"/>
  <c r="E124" i="16" s="1"/>
  <c r="AX125" i="14"/>
  <c r="B126" i="14"/>
  <c r="B125" i="16" s="1"/>
  <c r="C126" i="14"/>
  <c r="D126" i="14"/>
  <c r="E126" i="14"/>
  <c r="G126" i="14"/>
  <c r="H126" i="14"/>
  <c r="I126" i="14"/>
  <c r="J126" i="14"/>
  <c r="K126" i="14"/>
  <c r="L126" i="14"/>
  <c r="M126" i="14"/>
  <c r="N126" i="14"/>
  <c r="O126" i="14"/>
  <c r="P126" i="14"/>
  <c r="Q126" i="14"/>
  <c r="R126" i="14"/>
  <c r="S126" i="14"/>
  <c r="T126" i="14"/>
  <c r="U126" i="14"/>
  <c r="V126" i="14"/>
  <c r="W126" i="14"/>
  <c r="X126" i="14"/>
  <c r="Y126" i="14"/>
  <c r="Z126" i="14"/>
  <c r="AA126" i="14"/>
  <c r="AB126" i="14"/>
  <c r="AC126" i="14"/>
  <c r="AD126" i="14"/>
  <c r="AE126" i="14"/>
  <c r="AF126" i="14"/>
  <c r="AG126" i="14"/>
  <c r="AH126" i="14"/>
  <c r="AI126" i="14"/>
  <c r="AJ126" i="14"/>
  <c r="AK126" i="14"/>
  <c r="AL126" i="14"/>
  <c r="AM126" i="14"/>
  <c r="AN126" i="14"/>
  <c r="AO126" i="14"/>
  <c r="AP126" i="14"/>
  <c r="AQ126" i="14"/>
  <c r="AR126" i="14"/>
  <c r="AS126" i="14"/>
  <c r="AT126" i="14"/>
  <c r="AU126" i="14"/>
  <c r="AV126" i="14"/>
  <c r="AW126" i="14"/>
  <c r="E125" i="16" s="1"/>
  <c r="AX126" i="14"/>
  <c r="B127" i="14"/>
  <c r="B126" i="16" s="1"/>
  <c r="C127" i="14"/>
  <c r="D127" i="14"/>
  <c r="E127" i="14"/>
  <c r="G127" i="14"/>
  <c r="H127" i="14"/>
  <c r="I127" i="14"/>
  <c r="J127" i="14"/>
  <c r="K127" i="14"/>
  <c r="L127" i="14"/>
  <c r="M127" i="14"/>
  <c r="N127" i="14"/>
  <c r="O127" i="14"/>
  <c r="P127" i="14"/>
  <c r="Q127" i="14"/>
  <c r="R127" i="14"/>
  <c r="S127" i="14"/>
  <c r="T127" i="14"/>
  <c r="U127" i="14"/>
  <c r="V127" i="14"/>
  <c r="W127" i="14"/>
  <c r="X127" i="14"/>
  <c r="Y127" i="14"/>
  <c r="Z127" i="14"/>
  <c r="AA127" i="14"/>
  <c r="AB127" i="14"/>
  <c r="AC127" i="14"/>
  <c r="AD127" i="14"/>
  <c r="AE127" i="14"/>
  <c r="AF127" i="14"/>
  <c r="AG127" i="14"/>
  <c r="AH127" i="14"/>
  <c r="AI127" i="14"/>
  <c r="AJ127" i="14"/>
  <c r="AK127" i="14"/>
  <c r="AL127" i="14"/>
  <c r="AM127" i="14"/>
  <c r="AN127" i="14"/>
  <c r="AO127" i="14"/>
  <c r="AP127" i="14"/>
  <c r="AQ127" i="14"/>
  <c r="AR127" i="14"/>
  <c r="AS127" i="14"/>
  <c r="AT127" i="14"/>
  <c r="AU127" i="14"/>
  <c r="AV127" i="14"/>
  <c r="AW127" i="14"/>
  <c r="E126" i="16" s="1"/>
  <c r="AX127" i="14"/>
  <c r="B128" i="14"/>
  <c r="B127" i="16" s="1"/>
  <c r="C128" i="14"/>
  <c r="D128" i="14"/>
  <c r="E128" i="14"/>
  <c r="G128" i="14"/>
  <c r="H128" i="14"/>
  <c r="I128" i="14"/>
  <c r="J128" i="14"/>
  <c r="K128" i="14"/>
  <c r="L128" i="14"/>
  <c r="M128" i="14"/>
  <c r="N128" i="14"/>
  <c r="O128" i="14"/>
  <c r="P128" i="14"/>
  <c r="Q128" i="14"/>
  <c r="R128" i="14"/>
  <c r="S128" i="14"/>
  <c r="T128" i="14"/>
  <c r="U128" i="14"/>
  <c r="V128" i="14"/>
  <c r="W128" i="14"/>
  <c r="X128" i="14"/>
  <c r="Y128" i="14"/>
  <c r="Z128" i="14"/>
  <c r="AA128" i="14"/>
  <c r="AC128" i="14"/>
  <c r="AD128" i="14"/>
  <c r="AE128" i="14"/>
  <c r="AF128" i="14"/>
  <c r="AG128" i="14"/>
  <c r="AH128" i="14"/>
  <c r="AI128" i="14"/>
  <c r="AJ128" i="14"/>
  <c r="AK128" i="14"/>
  <c r="AL128" i="14"/>
  <c r="AM128" i="14"/>
  <c r="AN128" i="14"/>
  <c r="AO128" i="14"/>
  <c r="AP128" i="14"/>
  <c r="AQ128" i="14"/>
  <c r="AR128" i="14"/>
  <c r="AS128" i="14"/>
  <c r="AT128" i="14"/>
  <c r="AU128" i="14"/>
  <c r="AV128" i="14"/>
  <c r="AW128" i="14"/>
  <c r="E127" i="16" s="1"/>
  <c r="AX128" i="14"/>
  <c r="B129" i="14"/>
  <c r="B128" i="16" s="1"/>
  <c r="C129" i="14"/>
  <c r="D129" i="14"/>
  <c r="E129" i="14"/>
  <c r="G129" i="14"/>
  <c r="H129" i="14"/>
  <c r="I129" i="14"/>
  <c r="J129" i="14"/>
  <c r="K129" i="14"/>
  <c r="L129" i="14"/>
  <c r="M129" i="14"/>
  <c r="N129" i="14"/>
  <c r="O129" i="14"/>
  <c r="P129" i="14"/>
  <c r="Q129" i="14"/>
  <c r="R129" i="14"/>
  <c r="S129" i="14"/>
  <c r="T129" i="14"/>
  <c r="U129" i="14"/>
  <c r="V129" i="14"/>
  <c r="W129" i="14"/>
  <c r="X129" i="14"/>
  <c r="Y129" i="14"/>
  <c r="Z129" i="14"/>
  <c r="AA129" i="14"/>
  <c r="AB129" i="14"/>
  <c r="AC129" i="14"/>
  <c r="AD129" i="14"/>
  <c r="AE129" i="14"/>
  <c r="AF129" i="14"/>
  <c r="AG129" i="14"/>
  <c r="AH129" i="14"/>
  <c r="AI129" i="14"/>
  <c r="AJ129" i="14"/>
  <c r="AK129" i="14"/>
  <c r="AL129" i="14"/>
  <c r="AM129" i="14"/>
  <c r="AN129" i="14"/>
  <c r="AO129" i="14"/>
  <c r="AP129" i="14"/>
  <c r="AQ129" i="14"/>
  <c r="AR129" i="14"/>
  <c r="AS129" i="14"/>
  <c r="AT129" i="14"/>
  <c r="AU129" i="14"/>
  <c r="AV129" i="14"/>
  <c r="AW129" i="14"/>
  <c r="E128" i="16" s="1"/>
  <c r="AX129" i="14"/>
  <c r="B130" i="14"/>
  <c r="B129" i="16" s="1"/>
  <c r="C130" i="14"/>
  <c r="D130" i="14"/>
  <c r="E130" i="14"/>
  <c r="G130" i="14"/>
  <c r="H130" i="14"/>
  <c r="I130" i="14"/>
  <c r="J130" i="14"/>
  <c r="K130" i="14"/>
  <c r="L130" i="14"/>
  <c r="M130" i="14"/>
  <c r="N130" i="14"/>
  <c r="O130" i="14"/>
  <c r="P130" i="14"/>
  <c r="Q130" i="14"/>
  <c r="R130" i="14"/>
  <c r="S130" i="14"/>
  <c r="T130" i="14"/>
  <c r="U130" i="14"/>
  <c r="V130" i="14"/>
  <c r="W130" i="14"/>
  <c r="X130" i="14"/>
  <c r="Y130" i="14"/>
  <c r="Z130" i="14"/>
  <c r="AA130" i="14"/>
  <c r="AB130" i="14"/>
  <c r="AC130" i="14"/>
  <c r="AD130" i="14"/>
  <c r="AE130" i="14"/>
  <c r="AF130" i="14"/>
  <c r="AG130" i="14"/>
  <c r="AH130" i="14"/>
  <c r="AI130" i="14"/>
  <c r="AJ130" i="14"/>
  <c r="AK130" i="14"/>
  <c r="AL130" i="14"/>
  <c r="AM130" i="14"/>
  <c r="AN130" i="14"/>
  <c r="AO130" i="14"/>
  <c r="AP130" i="14"/>
  <c r="AQ130" i="14"/>
  <c r="AR130" i="14"/>
  <c r="AS130" i="14"/>
  <c r="AT130" i="14"/>
  <c r="AU130" i="14"/>
  <c r="AV130" i="14"/>
  <c r="AW130" i="14"/>
  <c r="E129" i="16" s="1"/>
  <c r="AX130" i="14"/>
  <c r="B131" i="14"/>
  <c r="B130" i="16" s="1"/>
  <c r="C131" i="14"/>
  <c r="D131" i="14"/>
  <c r="E131" i="14"/>
  <c r="G131" i="14"/>
  <c r="H131" i="14"/>
  <c r="I131" i="14"/>
  <c r="J131" i="14"/>
  <c r="K131" i="14"/>
  <c r="L131" i="14"/>
  <c r="M131" i="14"/>
  <c r="N131" i="14"/>
  <c r="O131" i="14"/>
  <c r="P131" i="14"/>
  <c r="Q131" i="14"/>
  <c r="R131" i="14"/>
  <c r="S131" i="14"/>
  <c r="T131" i="14"/>
  <c r="U131" i="14"/>
  <c r="V131" i="14"/>
  <c r="W131" i="14"/>
  <c r="X131" i="14"/>
  <c r="Y131" i="14"/>
  <c r="Z131" i="14"/>
  <c r="AA131" i="14"/>
  <c r="AB131" i="14"/>
  <c r="AC131" i="14"/>
  <c r="AD131" i="14"/>
  <c r="AE131" i="14"/>
  <c r="AF131" i="14"/>
  <c r="AG131" i="14"/>
  <c r="AH131" i="14"/>
  <c r="AI131" i="14"/>
  <c r="AJ131" i="14"/>
  <c r="AK131" i="14"/>
  <c r="AL131" i="14"/>
  <c r="AM131" i="14"/>
  <c r="AN131" i="14"/>
  <c r="AO131" i="14"/>
  <c r="AP131" i="14"/>
  <c r="AQ131" i="14"/>
  <c r="AR131" i="14"/>
  <c r="AS131" i="14"/>
  <c r="AT131" i="14"/>
  <c r="AU131" i="14"/>
  <c r="AV131" i="14"/>
  <c r="AW131" i="14"/>
  <c r="E130" i="16" s="1"/>
  <c r="AX131" i="14"/>
  <c r="B132" i="14"/>
  <c r="B131" i="16" s="1"/>
  <c r="C132" i="14"/>
  <c r="D132" i="14"/>
  <c r="E132" i="14"/>
  <c r="G132" i="14"/>
  <c r="H132" i="14"/>
  <c r="I132" i="14"/>
  <c r="J132" i="14"/>
  <c r="K132" i="14"/>
  <c r="L132" i="14"/>
  <c r="M132" i="14"/>
  <c r="N132" i="14"/>
  <c r="O132" i="14"/>
  <c r="P132" i="14"/>
  <c r="Q132" i="14"/>
  <c r="R132" i="14"/>
  <c r="S132" i="14"/>
  <c r="T132" i="14"/>
  <c r="U132" i="14"/>
  <c r="V132" i="14"/>
  <c r="W132" i="14"/>
  <c r="X132" i="14"/>
  <c r="Y132" i="14"/>
  <c r="Z132" i="14"/>
  <c r="AA132" i="14"/>
  <c r="AB132" i="14"/>
  <c r="AC132" i="14"/>
  <c r="AD132" i="14"/>
  <c r="AE132" i="14"/>
  <c r="AF132" i="14"/>
  <c r="AG132" i="14"/>
  <c r="AH132" i="14"/>
  <c r="AI132" i="14"/>
  <c r="AJ132" i="14"/>
  <c r="AK132" i="14"/>
  <c r="AL132" i="14"/>
  <c r="AM132" i="14"/>
  <c r="AN132" i="14"/>
  <c r="AO132" i="14"/>
  <c r="AP132" i="14"/>
  <c r="AQ132" i="14"/>
  <c r="AR132" i="14"/>
  <c r="AS132" i="14"/>
  <c r="AT132" i="14"/>
  <c r="AU132" i="14"/>
  <c r="AV132" i="14"/>
  <c r="AW132" i="14"/>
  <c r="E131" i="16" s="1"/>
  <c r="AX132" i="14"/>
  <c r="B133" i="14"/>
  <c r="B132" i="16" s="1"/>
  <c r="C133" i="14"/>
  <c r="D133" i="14"/>
  <c r="E133" i="14"/>
  <c r="G133" i="14"/>
  <c r="H133" i="14"/>
  <c r="I133" i="14"/>
  <c r="J133" i="14"/>
  <c r="K133" i="14"/>
  <c r="L133" i="14"/>
  <c r="M133" i="14"/>
  <c r="N133" i="14"/>
  <c r="O133" i="14"/>
  <c r="P133" i="14"/>
  <c r="Q133" i="14"/>
  <c r="R133" i="14"/>
  <c r="S133" i="14"/>
  <c r="T133" i="14"/>
  <c r="U133" i="14"/>
  <c r="V133" i="14"/>
  <c r="W133" i="14"/>
  <c r="X133" i="14"/>
  <c r="Y133" i="14"/>
  <c r="Z133" i="14"/>
  <c r="AA133" i="14"/>
  <c r="AB133" i="14"/>
  <c r="AC133" i="14"/>
  <c r="AD133" i="14"/>
  <c r="AE133" i="14"/>
  <c r="AF133" i="14"/>
  <c r="AG133" i="14"/>
  <c r="AH133" i="14"/>
  <c r="AI133" i="14"/>
  <c r="AJ133" i="14"/>
  <c r="AK133" i="14"/>
  <c r="AL133" i="14"/>
  <c r="AM133" i="14"/>
  <c r="AN133" i="14"/>
  <c r="AO133" i="14"/>
  <c r="AP133" i="14"/>
  <c r="AQ133" i="14"/>
  <c r="AR133" i="14"/>
  <c r="AS133" i="14"/>
  <c r="AT133" i="14"/>
  <c r="AU133" i="14"/>
  <c r="AV133" i="14"/>
  <c r="AW133" i="14"/>
  <c r="E132" i="16" s="1"/>
  <c r="AX133" i="14"/>
  <c r="B134" i="14"/>
  <c r="B133" i="16" s="1"/>
  <c r="C134" i="14"/>
  <c r="D134" i="14"/>
  <c r="E134" i="14"/>
  <c r="G134" i="14"/>
  <c r="H134" i="14"/>
  <c r="I134" i="14"/>
  <c r="J134" i="14"/>
  <c r="K134" i="14"/>
  <c r="L134" i="14"/>
  <c r="M134" i="14"/>
  <c r="N134" i="14"/>
  <c r="O134" i="14"/>
  <c r="P134" i="14"/>
  <c r="Q134" i="14"/>
  <c r="R134" i="14"/>
  <c r="S134" i="14"/>
  <c r="T134" i="14"/>
  <c r="U134" i="14"/>
  <c r="V134" i="14"/>
  <c r="W134" i="14"/>
  <c r="X134" i="14"/>
  <c r="Y134" i="14"/>
  <c r="Z134" i="14"/>
  <c r="AA134" i="14"/>
  <c r="AB134" i="14"/>
  <c r="AC134" i="14"/>
  <c r="AD134" i="14"/>
  <c r="AE134" i="14"/>
  <c r="AF134" i="14"/>
  <c r="AG134" i="14"/>
  <c r="AH134" i="14"/>
  <c r="AI134" i="14"/>
  <c r="AJ134" i="14"/>
  <c r="AK134" i="14"/>
  <c r="AL134" i="14"/>
  <c r="AM134" i="14"/>
  <c r="AN134" i="14"/>
  <c r="AO134" i="14"/>
  <c r="AP134" i="14"/>
  <c r="AQ134" i="14"/>
  <c r="AR134" i="14"/>
  <c r="AS134" i="14"/>
  <c r="AT134" i="14"/>
  <c r="AU134" i="14"/>
  <c r="AV134" i="14"/>
  <c r="AW134" i="14"/>
  <c r="E133" i="16" s="1"/>
  <c r="AX134" i="14"/>
  <c r="B135" i="14"/>
  <c r="B134" i="16" s="1"/>
  <c r="C135" i="14"/>
  <c r="D135" i="14"/>
  <c r="E135" i="14"/>
  <c r="G135" i="14"/>
  <c r="H135" i="14"/>
  <c r="I135" i="14"/>
  <c r="J135" i="14"/>
  <c r="K135" i="14"/>
  <c r="L135" i="14"/>
  <c r="M135" i="14"/>
  <c r="N135" i="14"/>
  <c r="O135" i="14"/>
  <c r="P135" i="14"/>
  <c r="Q135" i="14"/>
  <c r="R135" i="14"/>
  <c r="S135" i="14"/>
  <c r="T135" i="14"/>
  <c r="U135" i="14"/>
  <c r="V135" i="14"/>
  <c r="W135" i="14"/>
  <c r="X135" i="14"/>
  <c r="Y135" i="14"/>
  <c r="Z135" i="14"/>
  <c r="AA135" i="14"/>
  <c r="AB135" i="14"/>
  <c r="AC135" i="14"/>
  <c r="AD135" i="14"/>
  <c r="AE135" i="14"/>
  <c r="AF135" i="14"/>
  <c r="AG135" i="14"/>
  <c r="AH135" i="14"/>
  <c r="AI135" i="14"/>
  <c r="AJ135" i="14"/>
  <c r="AK135" i="14"/>
  <c r="AL135" i="14"/>
  <c r="AM135" i="14"/>
  <c r="AN135" i="14"/>
  <c r="AO135" i="14"/>
  <c r="AP135" i="14"/>
  <c r="AQ135" i="14"/>
  <c r="AR135" i="14"/>
  <c r="AS135" i="14"/>
  <c r="AT135" i="14"/>
  <c r="AU135" i="14"/>
  <c r="AV135" i="14"/>
  <c r="AW135" i="14"/>
  <c r="E134" i="16" s="1"/>
  <c r="AX135" i="14"/>
  <c r="B136" i="14"/>
  <c r="B135" i="16" s="1"/>
  <c r="C136" i="14"/>
  <c r="D136" i="14"/>
  <c r="E136" i="14"/>
  <c r="G136" i="14"/>
  <c r="H136" i="14"/>
  <c r="I136" i="14"/>
  <c r="J136" i="14"/>
  <c r="K136" i="14"/>
  <c r="L136" i="14"/>
  <c r="M136" i="14"/>
  <c r="N136" i="14"/>
  <c r="O136" i="14"/>
  <c r="P136" i="14"/>
  <c r="Q136" i="14"/>
  <c r="R136" i="14"/>
  <c r="S136" i="14"/>
  <c r="T136" i="14"/>
  <c r="U136" i="14"/>
  <c r="V136" i="14"/>
  <c r="W136" i="14"/>
  <c r="X136" i="14"/>
  <c r="Y136" i="14"/>
  <c r="Z136" i="14"/>
  <c r="AA136" i="14"/>
  <c r="AB136" i="14"/>
  <c r="AC136" i="14"/>
  <c r="AD136" i="14"/>
  <c r="AE136" i="14"/>
  <c r="AF136" i="14"/>
  <c r="AG136" i="14"/>
  <c r="AH136" i="14"/>
  <c r="AI136" i="14"/>
  <c r="AJ136" i="14"/>
  <c r="AK136" i="14"/>
  <c r="AL136" i="14"/>
  <c r="AM136" i="14"/>
  <c r="AN136" i="14"/>
  <c r="AO136" i="14"/>
  <c r="AP136" i="14"/>
  <c r="AQ136" i="14"/>
  <c r="AR136" i="14"/>
  <c r="AS136" i="14"/>
  <c r="AT136" i="14"/>
  <c r="AU136" i="14"/>
  <c r="AV136" i="14"/>
  <c r="AW136" i="14"/>
  <c r="E135" i="16" s="1"/>
  <c r="AX136" i="14"/>
  <c r="B137" i="14"/>
  <c r="C137" i="14"/>
  <c r="D137" i="14"/>
  <c r="E137" i="14"/>
  <c r="G137" i="14"/>
  <c r="H137" i="14"/>
  <c r="I137" i="14"/>
  <c r="J137" i="14"/>
  <c r="K137" i="14"/>
  <c r="L137" i="14"/>
  <c r="M137" i="14"/>
  <c r="N137" i="14"/>
  <c r="O137" i="14"/>
  <c r="P137" i="14"/>
  <c r="Q137" i="14"/>
  <c r="R137" i="14"/>
  <c r="S137" i="14"/>
  <c r="T137" i="14"/>
  <c r="U137" i="14"/>
  <c r="V137" i="14"/>
  <c r="W137" i="14"/>
  <c r="X137" i="14"/>
  <c r="Y137" i="14"/>
  <c r="Z137" i="14"/>
  <c r="AA137" i="14"/>
  <c r="AB137" i="14"/>
  <c r="AC137" i="14"/>
  <c r="AD137" i="14"/>
  <c r="AE137" i="14"/>
  <c r="AF137" i="14"/>
  <c r="AG137" i="14"/>
  <c r="AH137" i="14"/>
  <c r="AI137" i="14"/>
  <c r="AJ137" i="14"/>
  <c r="AK137" i="14"/>
  <c r="AL137" i="14"/>
  <c r="AM137" i="14"/>
  <c r="AN137" i="14"/>
  <c r="AO137" i="14"/>
  <c r="AP137" i="14"/>
  <c r="AQ137" i="14"/>
  <c r="BA137" i="14" s="1"/>
  <c r="AR137" i="14"/>
  <c r="AS137" i="14"/>
  <c r="AT137" i="14"/>
  <c r="AU137" i="14"/>
  <c r="AV137" i="14"/>
  <c r="AW137" i="14"/>
  <c r="AX137" i="14"/>
  <c r="B138" i="14"/>
  <c r="B136" i="16" s="1"/>
  <c r="C138" i="14"/>
  <c r="D138" i="14"/>
  <c r="E138" i="14"/>
  <c r="G138" i="14"/>
  <c r="H138" i="14"/>
  <c r="I138" i="14"/>
  <c r="J138" i="14"/>
  <c r="K138" i="14"/>
  <c r="L138" i="14"/>
  <c r="M138" i="14"/>
  <c r="N138" i="14"/>
  <c r="O138" i="14"/>
  <c r="P138" i="14"/>
  <c r="Q138" i="14"/>
  <c r="R138" i="14"/>
  <c r="S138" i="14"/>
  <c r="T138" i="14"/>
  <c r="U138" i="14"/>
  <c r="V138" i="14"/>
  <c r="W138" i="14"/>
  <c r="X138" i="14"/>
  <c r="Y138" i="14"/>
  <c r="Z138" i="14"/>
  <c r="AA138" i="14"/>
  <c r="AB138" i="14"/>
  <c r="AC138" i="14"/>
  <c r="AD138" i="14"/>
  <c r="AE138" i="14"/>
  <c r="AF138" i="14"/>
  <c r="AG138" i="14"/>
  <c r="AH138" i="14"/>
  <c r="AI138" i="14"/>
  <c r="AJ138" i="14"/>
  <c r="AK138" i="14"/>
  <c r="AL138" i="14"/>
  <c r="AM138" i="14"/>
  <c r="AN138" i="14"/>
  <c r="AO138" i="14"/>
  <c r="AP138" i="14"/>
  <c r="AQ138" i="14"/>
  <c r="AR138" i="14"/>
  <c r="AS138" i="14"/>
  <c r="AT138" i="14"/>
  <c r="AU138" i="14"/>
  <c r="AV138" i="14"/>
  <c r="AW138" i="14"/>
  <c r="E136" i="16" s="1"/>
  <c r="AX138" i="14"/>
  <c r="B139" i="14"/>
  <c r="B137" i="16" s="1"/>
  <c r="C139" i="14"/>
  <c r="D139" i="14"/>
  <c r="E139" i="14"/>
  <c r="G139" i="14"/>
  <c r="H139" i="14"/>
  <c r="I139" i="14"/>
  <c r="J139" i="14"/>
  <c r="K139" i="14"/>
  <c r="L139" i="14"/>
  <c r="M139" i="14"/>
  <c r="N139" i="14"/>
  <c r="O139" i="14"/>
  <c r="P139" i="14"/>
  <c r="Q139" i="14"/>
  <c r="R139" i="14"/>
  <c r="S139" i="14"/>
  <c r="T139" i="14"/>
  <c r="U139" i="14"/>
  <c r="V139" i="14"/>
  <c r="W139" i="14"/>
  <c r="X139" i="14"/>
  <c r="Y139" i="14"/>
  <c r="Z139" i="14"/>
  <c r="AA139" i="14"/>
  <c r="AB139" i="14"/>
  <c r="AC139" i="14"/>
  <c r="AD139" i="14"/>
  <c r="AE139" i="14"/>
  <c r="AF139" i="14"/>
  <c r="AG139" i="14"/>
  <c r="AH139" i="14"/>
  <c r="AI139" i="14"/>
  <c r="AJ139" i="14"/>
  <c r="AK139" i="14"/>
  <c r="AL139" i="14"/>
  <c r="AM139" i="14"/>
  <c r="AN139" i="14"/>
  <c r="AO139" i="14"/>
  <c r="AP139" i="14"/>
  <c r="AQ139" i="14"/>
  <c r="AR139" i="14"/>
  <c r="AS139" i="14"/>
  <c r="AT139" i="14"/>
  <c r="AU139" i="14"/>
  <c r="AV139" i="14"/>
  <c r="AW139" i="14"/>
  <c r="E137" i="16" s="1"/>
  <c r="AX139" i="14"/>
  <c r="B140" i="14"/>
  <c r="B138" i="16" s="1"/>
  <c r="C140" i="14"/>
  <c r="D140" i="14"/>
  <c r="E140" i="14"/>
  <c r="G140" i="14"/>
  <c r="H140" i="14"/>
  <c r="I140" i="14"/>
  <c r="J140" i="14"/>
  <c r="K140" i="14"/>
  <c r="L140" i="14"/>
  <c r="M140" i="14"/>
  <c r="N140" i="14"/>
  <c r="O140" i="14"/>
  <c r="P140" i="14"/>
  <c r="Q140" i="14"/>
  <c r="R140" i="14"/>
  <c r="S140" i="14"/>
  <c r="T140" i="14"/>
  <c r="U140" i="14"/>
  <c r="V140" i="14"/>
  <c r="W140" i="14"/>
  <c r="X140" i="14"/>
  <c r="Y140" i="14"/>
  <c r="Z140" i="14"/>
  <c r="AA140" i="14"/>
  <c r="AB140" i="14"/>
  <c r="AC140" i="14"/>
  <c r="AD140" i="14"/>
  <c r="AE140" i="14"/>
  <c r="AF140" i="14"/>
  <c r="AG140" i="14"/>
  <c r="AH140" i="14"/>
  <c r="AI140" i="14"/>
  <c r="AJ140" i="14"/>
  <c r="AK140" i="14"/>
  <c r="AL140" i="14"/>
  <c r="AM140" i="14"/>
  <c r="AN140" i="14"/>
  <c r="AO140" i="14"/>
  <c r="AP140" i="14"/>
  <c r="AQ140" i="14"/>
  <c r="AR140" i="14"/>
  <c r="AS140" i="14"/>
  <c r="AT140" i="14"/>
  <c r="AU140" i="14"/>
  <c r="AV140" i="14"/>
  <c r="AW140" i="14"/>
  <c r="E138" i="16" s="1"/>
  <c r="AX140" i="14"/>
  <c r="B141" i="14"/>
  <c r="B139" i="16" s="1"/>
  <c r="C141" i="14"/>
  <c r="D141" i="14"/>
  <c r="E141" i="14"/>
  <c r="G141" i="14"/>
  <c r="H141" i="14"/>
  <c r="I141" i="14"/>
  <c r="J141" i="14"/>
  <c r="K141" i="14"/>
  <c r="L141" i="14"/>
  <c r="M141" i="14"/>
  <c r="N141" i="14"/>
  <c r="O141" i="14"/>
  <c r="P141" i="14"/>
  <c r="Q141" i="14"/>
  <c r="R141" i="14"/>
  <c r="S141" i="14"/>
  <c r="T141" i="14"/>
  <c r="U141" i="14"/>
  <c r="V141" i="14"/>
  <c r="W141" i="14"/>
  <c r="X141" i="14"/>
  <c r="Y141" i="14"/>
  <c r="Z141" i="14"/>
  <c r="AA141" i="14"/>
  <c r="AB141" i="14"/>
  <c r="AC141" i="14"/>
  <c r="AD141" i="14"/>
  <c r="AE141" i="14"/>
  <c r="AF141" i="14"/>
  <c r="AG141" i="14"/>
  <c r="AH141" i="14"/>
  <c r="AI141" i="14"/>
  <c r="AJ141" i="14"/>
  <c r="AK141" i="14"/>
  <c r="AL141" i="14"/>
  <c r="AM141" i="14"/>
  <c r="AN141" i="14"/>
  <c r="AO141" i="14"/>
  <c r="AP141" i="14"/>
  <c r="AQ141" i="14"/>
  <c r="AR141" i="14"/>
  <c r="AS141" i="14"/>
  <c r="AT141" i="14"/>
  <c r="AU141" i="14"/>
  <c r="AV141" i="14"/>
  <c r="AW141" i="14"/>
  <c r="E139" i="16" s="1"/>
  <c r="AX141" i="14"/>
  <c r="B142" i="14"/>
  <c r="B140" i="16" s="1"/>
  <c r="C142" i="14"/>
  <c r="D142" i="14"/>
  <c r="E142" i="14"/>
  <c r="G142" i="14"/>
  <c r="H142" i="14"/>
  <c r="I142" i="14"/>
  <c r="J142" i="14"/>
  <c r="K142" i="14"/>
  <c r="L142" i="14"/>
  <c r="M142" i="14"/>
  <c r="N142" i="14"/>
  <c r="O142" i="14"/>
  <c r="P142" i="14"/>
  <c r="Q142" i="14"/>
  <c r="R142" i="14"/>
  <c r="S142" i="14"/>
  <c r="T142" i="14"/>
  <c r="U142" i="14"/>
  <c r="V142" i="14"/>
  <c r="W142" i="14"/>
  <c r="X142" i="14"/>
  <c r="Y142" i="14"/>
  <c r="Z142" i="14"/>
  <c r="AA142" i="14"/>
  <c r="AB142" i="14"/>
  <c r="AC142" i="14"/>
  <c r="AD142" i="14"/>
  <c r="AE142" i="14"/>
  <c r="AF142" i="14"/>
  <c r="AG142" i="14"/>
  <c r="AH142" i="14"/>
  <c r="AI142" i="14"/>
  <c r="AJ142" i="14"/>
  <c r="AK142" i="14"/>
  <c r="AL142" i="14"/>
  <c r="AM142" i="14"/>
  <c r="AN142" i="14"/>
  <c r="AO142" i="14"/>
  <c r="AP142" i="14"/>
  <c r="AQ142" i="14"/>
  <c r="AR142" i="14"/>
  <c r="AS142" i="14"/>
  <c r="AT142" i="14"/>
  <c r="AU142" i="14"/>
  <c r="AV142" i="14"/>
  <c r="AW142" i="14"/>
  <c r="E140" i="16" s="1"/>
  <c r="AX142" i="14"/>
  <c r="B143" i="14"/>
  <c r="B141" i="16" s="1"/>
  <c r="C143" i="14"/>
  <c r="D143" i="14"/>
  <c r="E143" i="14"/>
  <c r="G143" i="14"/>
  <c r="H143" i="14"/>
  <c r="I143" i="14"/>
  <c r="J143" i="14"/>
  <c r="K143" i="14"/>
  <c r="L143" i="14"/>
  <c r="M143" i="14"/>
  <c r="N143" i="14"/>
  <c r="O143" i="14"/>
  <c r="P143" i="14"/>
  <c r="Q143" i="14"/>
  <c r="R143" i="14"/>
  <c r="S143" i="14"/>
  <c r="T143" i="14"/>
  <c r="U143" i="14"/>
  <c r="V143" i="14"/>
  <c r="W143" i="14"/>
  <c r="X143" i="14"/>
  <c r="Y143" i="14"/>
  <c r="Z143" i="14"/>
  <c r="AA143" i="14"/>
  <c r="AB143" i="14"/>
  <c r="AC143" i="14"/>
  <c r="AD143" i="14"/>
  <c r="AE143" i="14"/>
  <c r="AF143" i="14"/>
  <c r="AG143" i="14"/>
  <c r="AH143" i="14"/>
  <c r="AI143" i="14"/>
  <c r="AJ143" i="14"/>
  <c r="AK143" i="14"/>
  <c r="AL143" i="14"/>
  <c r="AM143" i="14"/>
  <c r="AN143" i="14"/>
  <c r="AO143" i="14"/>
  <c r="AP143" i="14"/>
  <c r="AQ143" i="14"/>
  <c r="AR143" i="14"/>
  <c r="AS143" i="14"/>
  <c r="AT143" i="14"/>
  <c r="AU143" i="14"/>
  <c r="AV143" i="14"/>
  <c r="AW143" i="14"/>
  <c r="E141" i="16" s="1"/>
  <c r="AX143" i="14"/>
  <c r="B144" i="14"/>
  <c r="B142" i="16" s="1"/>
  <c r="C144" i="14"/>
  <c r="D144" i="14"/>
  <c r="E144" i="14"/>
  <c r="G144" i="14"/>
  <c r="H144" i="14"/>
  <c r="I144" i="14"/>
  <c r="J144" i="14"/>
  <c r="K144" i="14"/>
  <c r="L144" i="14"/>
  <c r="M144" i="14"/>
  <c r="N144" i="14"/>
  <c r="O144" i="14"/>
  <c r="P144" i="14"/>
  <c r="Q144" i="14"/>
  <c r="R144" i="14"/>
  <c r="S144" i="14"/>
  <c r="T144" i="14"/>
  <c r="U144" i="14"/>
  <c r="V144" i="14"/>
  <c r="W144" i="14"/>
  <c r="X144" i="14"/>
  <c r="Y144" i="14"/>
  <c r="Z144" i="14"/>
  <c r="AA144" i="14"/>
  <c r="AB144" i="14"/>
  <c r="AC144" i="14"/>
  <c r="AD144" i="14"/>
  <c r="AE144" i="14"/>
  <c r="AF144" i="14"/>
  <c r="AG144" i="14"/>
  <c r="AH144" i="14"/>
  <c r="AI144" i="14"/>
  <c r="AJ144" i="14"/>
  <c r="AK144" i="14"/>
  <c r="AL144" i="14"/>
  <c r="AM144" i="14"/>
  <c r="AN144" i="14"/>
  <c r="AO144" i="14"/>
  <c r="AP144" i="14"/>
  <c r="AQ144" i="14"/>
  <c r="AR144" i="14"/>
  <c r="AS144" i="14"/>
  <c r="AT144" i="14"/>
  <c r="AU144" i="14"/>
  <c r="AV144" i="14"/>
  <c r="AW144" i="14"/>
  <c r="E142" i="16" s="1"/>
  <c r="AX144" i="14"/>
  <c r="B145" i="14"/>
  <c r="B143" i="16" s="1"/>
  <c r="C145" i="14"/>
  <c r="D145" i="14"/>
  <c r="E145" i="14"/>
  <c r="G145" i="14"/>
  <c r="H145" i="14"/>
  <c r="I145" i="14"/>
  <c r="J145" i="14"/>
  <c r="K145" i="14"/>
  <c r="L145" i="14"/>
  <c r="M145" i="14"/>
  <c r="N145" i="14"/>
  <c r="O145" i="14"/>
  <c r="P145" i="14"/>
  <c r="Q145" i="14"/>
  <c r="R145" i="14"/>
  <c r="S145" i="14"/>
  <c r="T145" i="14"/>
  <c r="U145" i="14"/>
  <c r="V145" i="14"/>
  <c r="W145" i="14"/>
  <c r="X145" i="14"/>
  <c r="Y145" i="14"/>
  <c r="Z145" i="14"/>
  <c r="AA145" i="14"/>
  <c r="AC145" i="14"/>
  <c r="AD145" i="14"/>
  <c r="AE145" i="14"/>
  <c r="AF145" i="14"/>
  <c r="AG145" i="14"/>
  <c r="AH145" i="14"/>
  <c r="AI145" i="14"/>
  <c r="AJ145" i="14"/>
  <c r="AK145" i="14"/>
  <c r="AL145" i="14"/>
  <c r="AM145" i="14"/>
  <c r="AN145" i="14"/>
  <c r="AO145" i="14"/>
  <c r="AP145" i="14"/>
  <c r="AQ145" i="14"/>
  <c r="AR145" i="14"/>
  <c r="AS145" i="14"/>
  <c r="AT145" i="14"/>
  <c r="AU145" i="14"/>
  <c r="AV145" i="14"/>
  <c r="AW145" i="14"/>
  <c r="E143" i="16" s="1"/>
  <c r="AX145" i="14"/>
  <c r="B146" i="14"/>
  <c r="B144" i="16" s="1"/>
  <c r="C146" i="14"/>
  <c r="D146" i="14"/>
  <c r="E146" i="14"/>
  <c r="G146" i="14"/>
  <c r="H146" i="14"/>
  <c r="I146" i="14"/>
  <c r="J146" i="14"/>
  <c r="K146" i="14"/>
  <c r="L146" i="14"/>
  <c r="M146" i="14"/>
  <c r="N146" i="14"/>
  <c r="O146" i="14"/>
  <c r="P146" i="14"/>
  <c r="Q146" i="14"/>
  <c r="R146" i="14"/>
  <c r="S146" i="14"/>
  <c r="T146" i="14"/>
  <c r="U146" i="14"/>
  <c r="V146" i="14"/>
  <c r="W146" i="14"/>
  <c r="X146" i="14"/>
  <c r="Y146" i="14"/>
  <c r="Z146" i="14"/>
  <c r="AA146" i="14"/>
  <c r="AB146" i="14"/>
  <c r="AC146" i="14"/>
  <c r="AD146" i="14"/>
  <c r="AE146" i="14"/>
  <c r="AF146" i="14"/>
  <c r="AG146" i="14"/>
  <c r="AH146" i="14"/>
  <c r="AI146" i="14"/>
  <c r="AJ146" i="14"/>
  <c r="AK146" i="14"/>
  <c r="AL146" i="14"/>
  <c r="AM146" i="14"/>
  <c r="AN146" i="14"/>
  <c r="AO146" i="14"/>
  <c r="AP146" i="14"/>
  <c r="AQ146" i="14"/>
  <c r="AR146" i="14"/>
  <c r="AS146" i="14"/>
  <c r="AT146" i="14"/>
  <c r="AU146" i="14"/>
  <c r="AV146" i="14"/>
  <c r="AW146" i="14"/>
  <c r="E144" i="16" s="1"/>
  <c r="AX146" i="14"/>
  <c r="B147" i="14"/>
  <c r="B145" i="16" s="1"/>
  <c r="C147" i="14"/>
  <c r="D147" i="14"/>
  <c r="E147" i="14"/>
  <c r="G147" i="14"/>
  <c r="H147" i="14"/>
  <c r="I147" i="14"/>
  <c r="J147" i="14"/>
  <c r="K147" i="14"/>
  <c r="L147" i="14"/>
  <c r="M147" i="14"/>
  <c r="N147" i="14"/>
  <c r="O147" i="14"/>
  <c r="P147" i="14"/>
  <c r="Q147" i="14"/>
  <c r="R147" i="14"/>
  <c r="S147" i="14"/>
  <c r="T147" i="14"/>
  <c r="U147" i="14"/>
  <c r="V147" i="14"/>
  <c r="W147" i="14"/>
  <c r="X147" i="14"/>
  <c r="Y147" i="14"/>
  <c r="Z147" i="14"/>
  <c r="AA147" i="14"/>
  <c r="AB147" i="14"/>
  <c r="AC147" i="14"/>
  <c r="AD147" i="14"/>
  <c r="AE147" i="14"/>
  <c r="AF147" i="14"/>
  <c r="AG147" i="14"/>
  <c r="AH147" i="14"/>
  <c r="AI147" i="14"/>
  <c r="AJ147" i="14"/>
  <c r="AK147" i="14"/>
  <c r="AL147" i="14"/>
  <c r="AM147" i="14"/>
  <c r="AN147" i="14"/>
  <c r="AO147" i="14"/>
  <c r="AP147" i="14"/>
  <c r="AQ147" i="14"/>
  <c r="AR147" i="14"/>
  <c r="AS147" i="14"/>
  <c r="AT147" i="14"/>
  <c r="AU147" i="14"/>
  <c r="AV147" i="14"/>
  <c r="AW147" i="14"/>
  <c r="E145" i="16" s="1"/>
  <c r="AX147" i="14"/>
  <c r="B148" i="14"/>
  <c r="B146" i="16" s="1"/>
  <c r="C148" i="14"/>
  <c r="D148" i="14"/>
  <c r="E148" i="14"/>
  <c r="G148" i="14"/>
  <c r="H148" i="14"/>
  <c r="I148" i="14"/>
  <c r="J148" i="14"/>
  <c r="K148" i="14"/>
  <c r="L148" i="14"/>
  <c r="M148" i="14"/>
  <c r="N148" i="14"/>
  <c r="O148" i="14"/>
  <c r="P148" i="14"/>
  <c r="Q148" i="14"/>
  <c r="R148" i="14"/>
  <c r="S148" i="14"/>
  <c r="T148" i="14"/>
  <c r="U148" i="14"/>
  <c r="V148" i="14"/>
  <c r="W148" i="14"/>
  <c r="X148" i="14"/>
  <c r="Y148" i="14"/>
  <c r="Z148" i="14"/>
  <c r="AA148" i="14"/>
  <c r="AB148" i="14"/>
  <c r="AC148" i="14"/>
  <c r="AD148" i="14"/>
  <c r="AE148" i="14"/>
  <c r="AF148" i="14"/>
  <c r="AG148" i="14"/>
  <c r="AH148" i="14"/>
  <c r="AI148" i="14"/>
  <c r="AJ148" i="14"/>
  <c r="AK148" i="14"/>
  <c r="AL148" i="14"/>
  <c r="AM148" i="14"/>
  <c r="AN148" i="14"/>
  <c r="AO148" i="14"/>
  <c r="AP148" i="14"/>
  <c r="AQ148" i="14"/>
  <c r="AR148" i="14"/>
  <c r="AS148" i="14"/>
  <c r="AT148" i="14"/>
  <c r="AU148" i="14"/>
  <c r="AV148" i="14"/>
  <c r="AW148" i="14"/>
  <c r="E146" i="16" s="1"/>
  <c r="AX148" i="14"/>
  <c r="B149" i="14"/>
  <c r="B147" i="16" s="1"/>
  <c r="C149" i="14"/>
  <c r="D149" i="14"/>
  <c r="E149" i="14"/>
  <c r="G149" i="14"/>
  <c r="H149" i="14"/>
  <c r="I149" i="14"/>
  <c r="J149" i="14"/>
  <c r="K149" i="14"/>
  <c r="L149" i="14"/>
  <c r="M149" i="14"/>
  <c r="N149" i="14"/>
  <c r="O149" i="14"/>
  <c r="P149" i="14"/>
  <c r="Q149" i="14"/>
  <c r="R149" i="14"/>
  <c r="S149" i="14"/>
  <c r="T149" i="14"/>
  <c r="U149" i="14"/>
  <c r="V149" i="14"/>
  <c r="W149" i="14"/>
  <c r="X149" i="14"/>
  <c r="Y149" i="14"/>
  <c r="Z149" i="14"/>
  <c r="AA149" i="14"/>
  <c r="AB149" i="14"/>
  <c r="AC149" i="14"/>
  <c r="AD149" i="14"/>
  <c r="AE149" i="14"/>
  <c r="AF149" i="14"/>
  <c r="AG149" i="14"/>
  <c r="AH149" i="14"/>
  <c r="AI149" i="14"/>
  <c r="AJ149" i="14"/>
  <c r="AK149" i="14"/>
  <c r="AL149" i="14"/>
  <c r="AM149" i="14"/>
  <c r="AN149" i="14"/>
  <c r="AO149" i="14"/>
  <c r="AP149" i="14"/>
  <c r="AQ149" i="14"/>
  <c r="AR149" i="14"/>
  <c r="AS149" i="14"/>
  <c r="AT149" i="14"/>
  <c r="AU149" i="14"/>
  <c r="AV149" i="14"/>
  <c r="AW149" i="14"/>
  <c r="E147" i="16" s="1"/>
  <c r="AX149" i="14"/>
  <c r="B150" i="14"/>
  <c r="B148" i="16" s="1"/>
  <c r="C150" i="14"/>
  <c r="D150" i="14"/>
  <c r="E150" i="14"/>
  <c r="G150" i="14"/>
  <c r="H150" i="14"/>
  <c r="I150" i="14"/>
  <c r="J150" i="14"/>
  <c r="K150" i="14"/>
  <c r="L150" i="14"/>
  <c r="M150" i="14"/>
  <c r="N150" i="14"/>
  <c r="O150" i="14"/>
  <c r="P150" i="14"/>
  <c r="Q150" i="14"/>
  <c r="R150" i="14"/>
  <c r="S150" i="14"/>
  <c r="T150" i="14"/>
  <c r="U150" i="14"/>
  <c r="V150" i="14"/>
  <c r="W150" i="14"/>
  <c r="X150" i="14"/>
  <c r="Y150" i="14"/>
  <c r="Z150" i="14"/>
  <c r="AA150" i="14"/>
  <c r="AB150" i="14"/>
  <c r="AC150" i="14"/>
  <c r="AD150" i="14"/>
  <c r="AE150" i="14"/>
  <c r="AF150" i="14"/>
  <c r="AG150" i="14"/>
  <c r="AH150" i="14"/>
  <c r="AI150" i="14"/>
  <c r="AJ150" i="14"/>
  <c r="AK150" i="14"/>
  <c r="AL150" i="14"/>
  <c r="AM150" i="14"/>
  <c r="AN150" i="14"/>
  <c r="AO150" i="14"/>
  <c r="AP150" i="14"/>
  <c r="AQ150" i="14"/>
  <c r="AR150" i="14"/>
  <c r="AS150" i="14"/>
  <c r="AT150" i="14"/>
  <c r="AU150" i="14"/>
  <c r="AV150" i="14"/>
  <c r="AW150" i="14"/>
  <c r="E148" i="16" s="1"/>
  <c r="AX150" i="14"/>
  <c r="B151" i="14"/>
  <c r="B149" i="16" s="1"/>
  <c r="C151" i="14"/>
  <c r="D151" i="14"/>
  <c r="E151" i="14"/>
  <c r="G151" i="14"/>
  <c r="H151" i="14"/>
  <c r="I151" i="14"/>
  <c r="J151" i="14"/>
  <c r="K151" i="14"/>
  <c r="L151" i="14"/>
  <c r="M151" i="14"/>
  <c r="N151" i="14"/>
  <c r="O151" i="14"/>
  <c r="P151" i="14"/>
  <c r="Q151" i="14"/>
  <c r="R151" i="14"/>
  <c r="S151" i="14"/>
  <c r="T151" i="14"/>
  <c r="U151" i="14"/>
  <c r="V151" i="14"/>
  <c r="W151" i="14"/>
  <c r="X151" i="14"/>
  <c r="Y151" i="14"/>
  <c r="Z151" i="14"/>
  <c r="AA151" i="14"/>
  <c r="AB151" i="14"/>
  <c r="AC151" i="14"/>
  <c r="AD151" i="14"/>
  <c r="AE151" i="14"/>
  <c r="AF151" i="14"/>
  <c r="AG151" i="14"/>
  <c r="AH151" i="14"/>
  <c r="AI151" i="14"/>
  <c r="AJ151" i="14"/>
  <c r="AK151" i="14"/>
  <c r="AL151" i="14"/>
  <c r="AM151" i="14"/>
  <c r="AN151" i="14"/>
  <c r="AO151" i="14"/>
  <c r="AP151" i="14"/>
  <c r="AQ151" i="14"/>
  <c r="AR151" i="14"/>
  <c r="AS151" i="14"/>
  <c r="AT151" i="14"/>
  <c r="AU151" i="14"/>
  <c r="AV151" i="14"/>
  <c r="AW151" i="14"/>
  <c r="E149" i="16" s="1"/>
  <c r="AX151" i="14"/>
  <c r="B152" i="14"/>
  <c r="B150" i="16" s="1"/>
  <c r="C152" i="14"/>
  <c r="D152" i="14"/>
  <c r="E152" i="14"/>
  <c r="G152" i="14"/>
  <c r="H152" i="14"/>
  <c r="I152" i="14"/>
  <c r="J152" i="14"/>
  <c r="K152" i="14"/>
  <c r="L152" i="14"/>
  <c r="M152" i="14"/>
  <c r="N152" i="14"/>
  <c r="O152" i="14"/>
  <c r="P152" i="14"/>
  <c r="Q152" i="14"/>
  <c r="R152" i="14"/>
  <c r="S152" i="14"/>
  <c r="T152" i="14"/>
  <c r="U152" i="14"/>
  <c r="V152" i="14"/>
  <c r="W152" i="14"/>
  <c r="X152" i="14"/>
  <c r="Y152" i="14"/>
  <c r="Z152" i="14"/>
  <c r="AA152" i="14"/>
  <c r="AB152" i="14"/>
  <c r="AC152" i="14"/>
  <c r="AD152" i="14"/>
  <c r="AE152" i="14"/>
  <c r="AF152" i="14"/>
  <c r="AG152" i="14"/>
  <c r="AH152" i="14"/>
  <c r="AI152" i="14"/>
  <c r="AJ152" i="14"/>
  <c r="AK152" i="14"/>
  <c r="AL152" i="14"/>
  <c r="AM152" i="14"/>
  <c r="AN152" i="14"/>
  <c r="AO152" i="14"/>
  <c r="AP152" i="14"/>
  <c r="AQ152" i="14"/>
  <c r="AR152" i="14"/>
  <c r="AS152" i="14"/>
  <c r="AT152" i="14"/>
  <c r="AU152" i="14"/>
  <c r="AV152" i="14"/>
  <c r="AW152" i="14"/>
  <c r="E150" i="16" s="1"/>
  <c r="AX152" i="14"/>
  <c r="B153" i="14"/>
  <c r="B151" i="16" s="1"/>
  <c r="C153" i="14"/>
  <c r="D153" i="14"/>
  <c r="E153" i="14"/>
  <c r="G153" i="14"/>
  <c r="H153" i="14"/>
  <c r="I153" i="14"/>
  <c r="J153" i="14"/>
  <c r="K153" i="14"/>
  <c r="L153" i="14"/>
  <c r="M153" i="14"/>
  <c r="N153" i="14"/>
  <c r="O153" i="14"/>
  <c r="P153" i="14"/>
  <c r="Q153" i="14"/>
  <c r="R153" i="14"/>
  <c r="S153" i="14"/>
  <c r="T153" i="14"/>
  <c r="U153" i="14"/>
  <c r="V153" i="14"/>
  <c r="W153" i="14"/>
  <c r="X153" i="14"/>
  <c r="Y153" i="14"/>
  <c r="Z153" i="14"/>
  <c r="AA153" i="14"/>
  <c r="AB153" i="14"/>
  <c r="AC153" i="14"/>
  <c r="AD153" i="14"/>
  <c r="AE153" i="14"/>
  <c r="AF153" i="14"/>
  <c r="AG153" i="14"/>
  <c r="AH153" i="14"/>
  <c r="AI153" i="14"/>
  <c r="AJ153" i="14"/>
  <c r="AK153" i="14"/>
  <c r="AL153" i="14"/>
  <c r="AM153" i="14"/>
  <c r="AN153" i="14"/>
  <c r="AO153" i="14"/>
  <c r="AP153" i="14"/>
  <c r="AQ153" i="14"/>
  <c r="AR153" i="14"/>
  <c r="AS153" i="14"/>
  <c r="AT153" i="14"/>
  <c r="AU153" i="14"/>
  <c r="AV153" i="14"/>
  <c r="AW153" i="14"/>
  <c r="E151" i="16" s="1"/>
  <c r="AX153" i="14"/>
  <c r="B154" i="14"/>
  <c r="B152" i="16" s="1"/>
  <c r="C154" i="14"/>
  <c r="D154" i="14"/>
  <c r="E154" i="14"/>
  <c r="G154" i="14"/>
  <c r="H154" i="14"/>
  <c r="I154" i="14"/>
  <c r="J154" i="14"/>
  <c r="K154" i="14"/>
  <c r="L154" i="14"/>
  <c r="M154" i="14"/>
  <c r="N154" i="14"/>
  <c r="O154" i="14"/>
  <c r="P154" i="14"/>
  <c r="Q154" i="14"/>
  <c r="R154" i="14"/>
  <c r="S154" i="14"/>
  <c r="T154" i="14"/>
  <c r="U154" i="14"/>
  <c r="V154" i="14"/>
  <c r="W154" i="14"/>
  <c r="X154" i="14"/>
  <c r="Y154" i="14"/>
  <c r="Z154" i="14"/>
  <c r="AA154" i="14"/>
  <c r="AB154" i="14"/>
  <c r="AC154" i="14"/>
  <c r="AD154" i="14"/>
  <c r="AE154" i="14"/>
  <c r="AF154" i="14"/>
  <c r="AG154" i="14"/>
  <c r="AH154" i="14"/>
  <c r="AI154" i="14"/>
  <c r="AJ154" i="14"/>
  <c r="AK154" i="14"/>
  <c r="AL154" i="14"/>
  <c r="AM154" i="14"/>
  <c r="AN154" i="14"/>
  <c r="AO154" i="14"/>
  <c r="AP154" i="14"/>
  <c r="AQ154" i="14"/>
  <c r="AR154" i="14"/>
  <c r="AS154" i="14"/>
  <c r="AT154" i="14"/>
  <c r="AU154" i="14"/>
  <c r="AV154" i="14"/>
  <c r="AW154" i="14"/>
  <c r="E152" i="16" s="1"/>
  <c r="AX154" i="14"/>
  <c r="B155" i="14"/>
  <c r="B153" i="16" s="1"/>
  <c r="C155" i="14"/>
  <c r="D155" i="14"/>
  <c r="E155" i="14"/>
  <c r="G155" i="14"/>
  <c r="H155" i="14"/>
  <c r="I155" i="14"/>
  <c r="J155" i="14"/>
  <c r="K155" i="14"/>
  <c r="L155" i="14"/>
  <c r="M155" i="14"/>
  <c r="N155" i="14"/>
  <c r="O155" i="14"/>
  <c r="P155" i="14"/>
  <c r="Q155" i="14"/>
  <c r="R155" i="14"/>
  <c r="S155" i="14"/>
  <c r="T155" i="14"/>
  <c r="U155" i="14"/>
  <c r="V155" i="14"/>
  <c r="W155" i="14"/>
  <c r="X155" i="14"/>
  <c r="Y155" i="14"/>
  <c r="Z155" i="14"/>
  <c r="AA155" i="14"/>
  <c r="AC155" i="14"/>
  <c r="AD155" i="14"/>
  <c r="AE155" i="14"/>
  <c r="AF155" i="14"/>
  <c r="AG155" i="14"/>
  <c r="AH155" i="14"/>
  <c r="AI155" i="14"/>
  <c r="AJ155" i="14"/>
  <c r="AK155" i="14"/>
  <c r="AL155" i="14"/>
  <c r="AM155" i="14"/>
  <c r="AN155" i="14"/>
  <c r="AO155" i="14"/>
  <c r="AP155" i="14"/>
  <c r="AQ155" i="14"/>
  <c r="AR155" i="14"/>
  <c r="AS155" i="14"/>
  <c r="AT155" i="14"/>
  <c r="AU155" i="14"/>
  <c r="AV155" i="14"/>
  <c r="AW155" i="14"/>
  <c r="E153" i="16" s="1"/>
  <c r="AX155" i="14"/>
  <c r="B156" i="14"/>
  <c r="B154" i="16" s="1"/>
  <c r="C156" i="14"/>
  <c r="D156" i="14"/>
  <c r="E156" i="14"/>
  <c r="G156" i="14"/>
  <c r="H156" i="14"/>
  <c r="I156" i="14"/>
  <c r="J156" i="14"/>
  <c r="K156" i="14"/>
  <c r="L156" i="14"/>
  <c r="M156" i="14"/>
  <c r="N156" i="14"/>
  <c r="O156" i="14"/>
  <c r="P156" i="14"/>
  <c r="Q156" i="14"/>
  <c r="R156" i="14"/>
  <c r="S156" i="14"/>
  <c r="T156" i="14"/>
  <c r="U156" i="14"/>
  <c r="V156" i="14"/>
  <c r="W156" i="14"/>
  <c r="X156" i="14"/>
  <c r="Y156" i="14"/>
  <c r="Z156" i="14"/>
  <c r="AA156" i="14"/>
  <c r="AB156" i="14"/>
  <c r="AC156" i="14"/>
  <c r="AD156" i="14"/>
  <c r="AE156" i="14"/>
  <c r="AF156" i="14"/>
  <c r="AG156" i="14"/>
  <c r="AH156" i="14"/>
  <c r="AI156" i="14"/>
  <c r="AJ156" i="14"/>
  <c r="AK156" i="14"/>
  <c r="AL156" i="14"/>
  <c r="AM156" i="14"/>
  <c r="AN156" i="14"/>
  <c r="AO156" i="14"/>
  <c r="AP156" i="14"/>
  <c r="AQ156" i="14"/>
  <c r="AR156" i="14"/>
  <c r="AS156" i="14"/>
  <c r="AT156" i="14"/>
  <c r="AU156" i="14"/>
  <c r="AV156" i="14"/>
  <c r="AW156" i="14"/>
  <c r="E154" i="16" s="1"/>
  <c r="AX156" i="14"/>
  <c r="B157" i="14"/>
  <c r="B155" i="16" s="1"/>
  <c r="C157" i="14"/>
  <c r="D157" i="14"/>
  <c r="E157" i="14"/>
  <c r="G157" i="14"/>
  <c r="H157" i="14"/>
  <c r="I157" i="14"/>
  <c r="J157" i="14"/>
  <c r="K157" i="14"/>
  <c r="L157" i="14"/>
  <c r="M157" i="14"/>
  <c r="N157" i="14"/>
  <c r="O157" i="14"/>
  <c r="P157" i="14"/>
  <c r="Q157" i="14"/>
  <c r="R157" i="14"/>
  <c r="S157" i="14"/>
  <c r="T157" i="14"/>
  <c r="U157" i="14"/>
  <c r="V157" i="14"/>
  <c r="W157" i="14"/>
  <c r="X157" i="14"/>
  <c r="Y157" i="14"/>
  <c r="Z157" i="14"/>
  <c r="AA157" i="14"/>
  <c r="AB157" i="14"/>
  <c r="AC157" i="14"/>
  <c r="AD157" i="14"/>
  <c r="AE157" i="14"/>
  <c r="AF157" i="14"/>
  <c r="AG157" i="14"/>
  <c r="AH157" i="14"/>
  <c r="AI157" i="14"/>
  <c r="AJ157" i="14"/>
  <c r="AK157" i="14"/>
  <c r="AL157" i="14"/>
  <c r="AM157" i="14"/>
  <c r="AN157" i="14"/>
  <c r="AO157" i="14"/>
  <c r="AP157" i="14"/>
  <c r="AQ157" i="14"/>
  <c r="AR157" i="14"/>
  <c r="AS157" i="14"/>
  <c r="AT157" i="14"/>
  <c r="AU157" i="14"/>
  <c r="AV157" i="14"/>
  <c r="AW157" i="14"/>
  <c r="E155" i="16" s="1"/>
  <c r="AX157" i="14"/>
  <c r="B158" i="14"/>
  <c r="B156" i="16" s="1"/>
  <c r="C158" i="14"/>
  <c r="D158" i="14"/>
  <c r="E158" i="14"/>
  <c r="G158" i="14"/>
  <c r="H158" i="14"/>
  <c r="I158" i="14"/>
  <c r="J158" i="14"/>
  <c r="K158" i="14"/>
  <c r="L158" i="14"/>
  <c r="M158" i="14"/>
  <c r="N158" i="14"/>
  <c r="O158" i="14"/>
  <c r="P158" i="14"/>
  <c r="Q158" i="14"/>
  <c r="R158" i="14"/>
  <c r="S158" i="14"/>
  <c r="T158" i="14"/>
  <c r="U158" i="14"/>
  <c r="V158" i="14"/>
  <c r="W158" i="14"/>
  <c r="X158" i="14"/>
  <c r="Y158" i="14"/>
  <c r="Z158" i="14"/>
  <c r="AA158" i="14"/>
  <c r="AB158" i="14"/>
  <c r="AC158" i="14"/>
  <c r="AD158" i="14"/>
  <c r="AE158" i="14"/>
  <c r="AF158" i="14"/>
  <c r="AG158" i="14"/>
  <c r="AH158" i="14"/>
  <c r="AI158" i="14"/>
  <c r="AJ158" i="14"/>
  <c r="AK158" i="14"/>
  <c r="AL158" i="14"/>
  <c r="AM158" i="14"/>
  <c r="AN158" i="14"/>
  <c r="AO158" i="14"/>
  <c r="AP158" i="14"/>
  <c r="AQ158" i="14"/>
  <c r="AR158" i="14"/>
  <c r="AS158" i="14"/>
  <c r="AT158" i="14"/>
  <c r="AU158" i="14"/>
  <c r="AV158" i="14"/>
  <c r="AW158" i="14"/>
  <c r="E156" i="16" s="1"/>
  <c r="AX158" i="14"/>
  <c r="B159" i="14"/>
  <c r="B157" i="16" s="1"/>
  <c r="C159" i="14"/>
  <c r="D159" i="14"/>
  <c r="E159" i="14"/>
  <c r="G159" i="14"/>
  <c r="H159" i="14"/>
  <c r="I159" i="14"/>
  <c r="J159" i="14"/>
  <c r="K159" i="14"/>
  <c r="L159" i="14"/>
  <c r="M159" i="14"/>
  <c r="N159" i="14"/>
  <c r="O159" i="14"/>
  <c r="P159" i="14"/>
  <c r="Q159" i="14"/>
  <c r="R159" i="14"/>
  <c r="S159" i="14"/>
  <c r="T159" i="14"/>
  <c r="U159" i="14"/>
  <c r="V159" i="14"/>
  <c r="W159" i="14"/>
  <c r="X159" i="14"/>
  <c r="Y159" i="14"/>
  <c r="Z159" i="14"/>
  <c r="AA159" i="14"/>
  <c r="AB159" i="14"/>
  <c r="AC159" i="14"/>
  <c r="AD159" i="14"/>
  <c r="AE159" i="14"/>
  <c r="AF159" i="14"/>
  <c r="AG159" i="14"/>
  <c r="AH159" i="14"/>
  <c r="AI159" i="14"/>
  <c r="AJ159" i="14"/>
  <c r="AK159" i="14"/>
  <c r="AL159" i="14"/>
  <c r="AM159" i="14"/>
  <c r="AN159" i="14"/>
  <c r="AO159" i="14"/>
  <c r="AP159" i="14"/>
  <c r="AQ159" i="14"/>
  <c r="AR159" i="14"/>
  <c r="AS159" i="14"/>
  <c r="AT159" i="14"/>
  <c r="AU159" i="14"/>
  <c r="AV159" i="14"/>
  <c r="AW159" i="14"/>
  <c r="E157" i="16" s="1"/>
  <c r="AX159" i="14"/>
  <c r="B160" i="14"/>
  <c r="B158" i="16" s="1"/>
  <c r="C160" i="14"/>
  <c r="D160" i="14"/>
  <c r="E160" i="14"/>
  <c r="G160" i="14"/>
  <c r="H160" i="14"/>
  <c r="I160" i="14"/>
  <c r="J160" i="14"/>
  <c r="K160" i="14"/>
  <c r="L160" i="14"/>
  <c r="M160" i="14"/>
  <c r="N160" i="14"/>
  <c r="O160" i="14"/>
  <c r="P160" i="14"/>
  <c r="Q160" i="14"/>
  <c r="R160" i="14"/>
  <c r="S160" i="14"/>
  <c r="T160" i="14"/>
  <c r="U160" i="14"/>
  <c r="V160" i="14"/>
  <c r="W160" i="14"/>
  <c r="X160" i="14"/>
  <c r="Y160" i="14"/>
  <c r="Z160" i="14"/>
  <c r="AA160" i="14"/>
  <c r="AB160" i="14"/>
  <c r="AC160" i="14"/>
  <c r="AD160" i="14"/>
  <c r="AE160" i="14"/>
  <c r="AF160" i="14"/>
  <c r="AG160" i="14"/>
  <c r="AH160" i="14"/>
  <c r="AI160" i="14"/>
  <c r="AJ160" i="14"/>
  <c r="AK160" i="14"/>
  <c r="AL160" i="14"/>
  <c r="AM160" i="14"/>
  <c r="AN160" i="14"/>
  <c r="AO160" i="14"/>
  <c r="AP160" i="14"/>
  <c r="AQ160" i="14"/>
  <c r="AR160" i="14"/>
  <c r="AS160" i="14"/>
  <c r="AT160" i="14"/>
  <c r="AU160" i="14"/>
  <c r="AV160" i="14"/>
  <c r="AW160" i="14"/>
  <c r="E158" i="16" s="1"/>
  <c r="AX160" i="14"/>
  <c r="B161" i="14"/>
  <c r="B159" i="16" s="1"/>
  <c r="C161" i="14"/>
  <c r="D161" i="14"/>
  <c r="E161" i="14"/>
  <c r="G161" i="14"/>
  <c r="H161" i="14"/>
  <c r="I161" i="14"/>
  <c r="J161" i="14"/>
  <c r="K161" i="14"/>
  <c r="L161" i="14"/>
  <c r="M161" i="14"/>
  <c r="N161" i="14"/>
  <c r="O161" i="14"/>
  <c r="P161" i="14"/>
  <c r="Q161" i="14"/>
  <c r="R161" i="14"/>
  <c r="S161" i="14"/>
  <c r="T161" i="14"/>
  <c r="U161" i="14"/>
  <c r="V161" i="14"/>
  <c r="W161" i="14"/>
  <c r="X161" i="14"/>
  <c r="Y161" i="14"/>
  <c r="Z161" i="14"/>
  <c r="AA161" i="14"/>
  <c r="AB161" i="14"/>
  <c r="AC161" i="14"/>
  <c r="AD161" i="14"/>
  <c r="AE161" i="14"/>
  <c r="AF161" i="14"/>
  <c r="AG161" i="14"/>
  <c r="AH161" i="14"/>
  <c r="AI161" i="14"/>
  <c r="AJ161" i="14"/>
  <c r="AK161" i="14"/>
  <c r="AL161" i="14"/>
  <c r="AM161" i="14"/>
  <c r="AN161" i="14"/>
  <c r="AO161" i="14"/>
  <c r="AP161" i="14"/>
  <c r="AQ161" i="14"/>
  <c r="AR161" i="14"/>
  <c r="AS161" i="14"/>
  <c r="AT161" i="14"/>
  <c r="AU161" i="14"/>
  <c r="AV161" i="14"/>
  <c r="AW161" i="14"/>
  <c r="E159" i="16" s="1"/>
  <c r="AX161" i="14"/>
  <c r="B162" i="14"/>
  <c r="B160" i="16" s="1"/>
  <c r="C162" i="14"/>
  <c r="D162" i="14"/>
  <c r="E162" i="14"/>
  <c r="G162" i="14"/>
  <c r="H162" i="14"/>
  <c r="I162" i="14"/>
  <c r="J162" i="14"/>
  <c r="K162" i="14"/>
  <c r="L162" i="14"/>
  <c r="M162" i="14"/>
  <c r="N162" i="14"/>
  <c r="O162" i="14"/>
  <c r="P162" i="14"/>
  <c r="Q162" i="14"/>
  <c r="R162" i="14"/>
  <c r="S162" i="14"/>
  <c r="T162" i="14"/>
  <c r="U162" i="14"/>
  <c r="V162" i="14"/>
  <c r="W162" i="14"/>
  <c r="X162" i="14"/>
  <c r="Y162" i="14"/>
  <c r="Z162" i="14"/>
  <c r="AA162" i="14"/>
  <c r="AC162" i="14"/>
  <c r="AD162" i="14"/>
  <c r="AE162" i="14"/>
  <c r="AF162" i="14"/>
  <c r="AG162" i="14"/>
  <c r="AH162" i="14"/>
  <c r="AI162" i="14"/>
  <c r="AJ162" i="14"/>
  <c r="AK162" i="14"/>
  <c r="AL162" i="14"/>
  <c r="AM162" i="14"/>
  <c r="AN162" i="14"/>
  <c r="AO162" i="14"/>
  <c r="AP162" i="14"/>
  <c r="AQ162" i="14"/>
  <c r="AR162" i="14"/>
  <c r="AS162" i="14"/>
  <c r="AT162" i="14"/>
  <c r="AU162" i="14"/>
  <c r="AV162" i="14"/>
  <c r="AW162" i="14"/>
  <c r="E160" i="16" s="1"/>
  <c r="AX162" i="14"/>
  <c r="B163" i="14"/>
  <c r="B161" i="16" s="1"/>
  <c r="C163" i="14"/>
  <c r="D163" i="14"/>
  <c r="E163" i="14"/>
  <c r="G163" i="14"/>
  <c r="H163" i="14"/>
  <c r="I163" i="14"/>
  <c r="J163" i="14"/>
  <c r="K163" i="14"/>
  <c r="L163" i="14"/>
  <c r="M163" i="14"/>
  <c r="N163" i="14"/>
  <c r="O163" i="14"/>
  <c r="P163" i="14"/>
  <c r="Q163" i="14"/>
  <c r="R163" i="14"/>
  <c r="S163" i="14"/>
  <c r="T163" i="14"/>
  <c r="U163" i="14"/>
  <c r="V163" i="14"/>
  <c r="W163" i="14"/>
  <c r="X163" i="14"/>
  <c r="Y163" i="14"/>
  <c r="Z163" i="14"/>
  <c r="AA163" i="14"/>
  <c r="AB163" i="14"/>
  <c r="AC163" i="14"/>
  <c r="AD163" i="14"/>
  <c r="AE163" i="14"/>
  <c r="AF163" i="14"/>
  <c r="AG163" i="14"/>
  <c r="AH163" i="14"/>
  <c r="AI163" i="14"/>
  <c r="AJ163" i="14"/>
  <c r="AK163" i="14"/>
  <c r="AL163" i="14"/>
  <c r="AM163" i="14"/>
  <c r="AN163" i="14"/>
  <c r="AO163" i="14"/>
  <c r="AP163" i="14"/>
  <c r="AQ163" i="14"/>
  <c r="AR163" i="14"/>
  <c r="AS163" i="14"/>
  <c r="AT163" i="14"/>
  <c r="AU163" i="14"/>
  <c r="AV163" i="14"/>
  <c r="AW163" i="14"/>
  <c r="E161" i="16" s="1"/>
  <c r="AX163" i="14"/>
  <c r="B164" i="14"/>
  <c r="B162" i="16" s="1"/>
  <c r="C164" i="14"/>
  <c r="D164" i="14"/>
  <c r="E164" i="14"/>
  <c r="G164" i="14"/>
  <c r="H164" i="14"/>
  <c r="I164" i="14"/>
  <c r="J164" i="14"/>
  <c r="K164" i="14"/>
  <c r="L164" i="14"/>
  <c r="M164" i="14"/>
  <c r="N164" i="14"/>
  <c r="O164" i="14"/>
  <c r="P164" i="14"/>
  <c r="Q164" i="14"/>
  <c r="R164" i="14"/>
  <c r="S164" i="14"/>
  <c r="T164" i="14"/>
  <c r="U164" i="14"/>
  <c r="V164" i="14"/>
  <c r="W164" i="14"/>
  <c r="X164" i="14"/>
  <c r="Y164" i="14"/>
  <c r="Z164" i="14"/>
  <c r="AA164" i="14"/>
  <c r="AB164" i="14"/>
  <c r="AC164" i="14"/>
  <c r="AD164" i="14"/>
  <c r="AE164" i="14"/>
  <c r="AF164" i="14"/>
  <c r="AG164" i="14"/>
  <c r="AH164" i="14"/>
  <c r="AI164" i="14"/>
  <c r="AJ164" i="14"/>
  <c r="AK164" i="14"/>
  <c r="AL164" i="14"/>
  <c r="AM164" i="14"/>
  <c r="AN164" i="14"/>
  <c r="AO164" i="14"/>
  <c r="AP164" i="14"/>
  <c r="AQ164" i="14"/>
  <c r="AR164" i="14"/>
  <c r="AS164" i="14"/>
  <c r="AT164" i="14"/>
  <c r="AU164" i="14"/>
  <c r="AV164" i="14"/>
  <c r="AW164" i="14"/>
  <c r="E162" i="16" s="1"/>
  <c r="AX164" i="14"/>
  <c r="B165" i="14"/>
  <c r="B163" i="16" s="1"/>
  <c r="C165" i="14"/>
  <c r="D165" i="14"/>
  <c r="E165" i="14"/>
  <c r="G165" i="14"/>
  <c r="H165" i="14"/>
  <c r="I165" i="14"/>
  <c r="J165" i="14"/>
  <c r="K165" i="14"/>
  <c r="L165" i="14"/>
  <c r="M165" i="14"/>
  <c r="N165" i="14"/>
  <c r="O165" i="14"/>
  <c r="P165" i="14"/>
  <c r="Q165" i="14"/>
  <c r="R165" i="14"/>
  <c r="S165" i="14"/>
  <c r="T165" i="14"/>
  <c r="U165" i="14"/>
  <c r="V165" i="14"/>
  <c r="W165" i="14"/>
  <c r="X165" i="14"/>
  <c r="Y165" i="14"/>
  <c r="Z165" i="14"/>
  <c r="AA165" i="14"/>
  <c r="AB165" i="14"/>
  <c r="AC165" i="14"/>
  <c r="AD165" i="14"/>
  <c r="AE165" i="14"/>
  <c r="AF165" i="14"/>
  <c r="AG165" i="14"/>
  <c r="AH165" i="14"/>
  <c r="AI165" i="14"/>
  <c r="AJ165" i="14"/>
  <c r="AK165" i="14"/>
  <c r="AL165" i="14"/>
  <c r="AM165" i="14"/>
  <c r="AN165" i="14"/>
  <c r="AO165" i="14"/>
  <c r="AP165" i="14"/>
  <c r="AQ165" i="14"/>
  <c r="AR165" i="14"/>
  <c r="AS165" i="14"/>
  <c r="AT165" i="14"/>
  <c r="AU165" i="14"/>
  <c r="AV165" i="14"/>
  <c r="AW165" i="14"/>
  <c r="E163" i="16" s="1"/>
  <c r="AX165" i="14"/>
  <c r="B166" i="14"/>
  <c r="B164" i="16" s="1"/>
  <c r="C166" i="14"/>
  <c r="D166" i="14"/>
  <c r="E166" i="14"/>
  <c r="G166" i="14"/>
  <c r="H166" i="14"/>
  <c r="I166" i="14"/>
  <c r="J166" i="14"/>
  <c r="K166" i="14"/>
  <c r="L166" i="14"/>
  <c r="M166" i="14"/>
  <c r="N166" i="14"/>
  <c r="O166" i="14"/>
  <c r="P166" i="14"/>
  <c r="Q166" i="14"/>
  <c r="R166" i="14"/>
  <c r="S166" i="14"/>
  <c r="T166" i="14"/>
  <c r="U166" i="14"/>
  <c r="V166" i="14"/>
  <c r="W166" i="14"/>
  <c r="X166" i="14"/>
  <c r="Y166" i="14"/>
  <c r="Z166" i="14"/>
  <c r="AA166" i="14"/>
  <c r="AB166" i="14"/>
  <c r="AC166" i="14"/>
  <c r="AD166" i="14"/>
  <c r="AE166" i="14"/>
  <c r="AF166" i="14"/>
  <c r="AG166" i="14"/>
  <c r="AH166" i="14"/>
  <c r="AI166" i="14"/>
  <c r="AJ166" i="14"/>
  <c r="AK166" i="14"/>
  <c r="AL166" i="14"/>
  <c r="AM166" i="14"/>
  <c r="AN166" i="14"/>
  <c r="AO166" i="14"/>
  <c r="AP166" i="14"/>
  <c r="AQ166" i="14"/>
  <c r="AR166" i="14"/>
  <c r="AS166" i="14"/>
  <c r="AT166" i="14"/>
  <c r="AU166" i="14"/>
  <c r="AV166" i="14"/>
  <c r="AW166" i="14"/>
  <c r="E164" i="16" s="1"/>
  <c r="AX166" i="14"/>
  <c r="B167" i="14"/>
  <c r="B165" i="16" s="1"/>
  <c r="C167" i="14"/>
  <c r="D167" i="14"/>
  <c r="E167" i="14"/>
  <c r="G167" i="14"/>
  <c r="H167" i="14"/>
  <c r="I167" i="14"/>
  <c r="J167" i="14"/>
  <c r="K167" i="14"/>
  <c r="L167" i="14"/>
  <c r="M167" i="14"/>
  <c r="N167" i="14"/>
  <c r="O167" i="14"/>
  <c r="P167" i="14"/>
  <c r="Q167" i="14"/>
  <c r="R167" i="14"/>
  <c r="S167" i="14"/>
  <c r="T167" i="14"/>
  <c r="U167" i="14"/>
  <c r="V167" i="14"/>
  <c r="W167" i="14"/>
  <c r="X167" i="14"/>
  <c r="Y167" i="14"/>
  <c r="Z167" i="14"/>
  <c r="AA167" i="14"/>
  <c r="AC167" i="14"/>
  <c r="AD167" i="14"/>
  <c r="AE167" i="14"/>
  <c r="AF167" i="14"/>
  <c r="AG167" i="14"/>
  <c r="AH167" i="14"/>
  <c r="AI167" i="14"/>
  <c r="AJ167" i="14"/>
  <c r="AK167" i="14"/>
  <c r="AL167" i="14"/>
  <c r="AM167" i="14"/>
  <c r="AN167" i="14"/>
  <c r="AO167" i="14"/>
  <c r="AP167" i="14"/>
  <c r="AQ167" i="14"/>
  <c r="AR167" i="14"/>
  <c r="AS167" i="14"/>
  <c r="AT167" i="14"/>
  <c r="AU167" i="14"/>
  <c r="AW167" i="14"/>
  <c r="E165" i="16" s="1"/>
  <c r="AX167" i="14"/>
  <c r="B168" i="14"/>
  <c r="B166" i="16" s="1"/>
  <c r="C168" i="14"/>
  <c r="D168" i="14"/>
  <c r="E168" i="14"/>
  <c r="G168" i="14"/>
  <c r="H168" i="14"/>
  <c r="I168" i="14"/>
  <c r="J168" i="14"/>
  <c r="K168" i="14"/>
  <c r="L168" i="14"/>
  <c r="M168" i="14"/>
  <c r="N168" i="14"/>
  <c r="O168" i="14"/>
  <c r="P168" i="14"/>
  <c r="Q168" i="14"/>
  <c r="R168" i="14"/>
  <c r="S168" i="14"/>
  <c r="T168" i="14"/>
  <c r="U168" i="14"/>
  <c r="V168" i="14"/>
  <c r="W168" i="14"/>
  <c r="X168" i="14"/>
  <c r="Y168" i="14"/>
  <c r="Z168" i="14"/>
  <c r="AA168" i="14"/>
  <c r="AB168" i="14"/>
  <c r="AC168" i="14"/>
  <c r="AD168" i="14"/>
  <c r="AE168" i="14"/>
  <c r="AF168" i="14"/>
  <c r="AG168" i="14"/>
  <c r="AH168" i="14"/>
  <c r="AI168" i="14"/>
  <c r="AJ168" i="14"/>
  <c r="AK168" i="14"/>
  <c r="AL168" i="14"/>
  <c r="AM168" i="14"/>
  <c r="AN168" i="14"/>
  <c r="AO168" i="14"/>
  <c r="AP168" i="14"/>
  <c r="AQ168" i="14"/>
  <c r="AR168" i="14"/>
  <c r="AS168" i="14"/>
  <c r="AT168" i="14"/>
  <c r="AU168" i="14"/>
  <c r="AV168" i="14"/>
  <c r="AW168" i="14"/>
  <c r="E166" i="16" s="1"/>
  <c r="AX168" i="14"/>
  <c r="B169" i="14"/>
  <c r="B167" i="16" s="1"/>
  <c r="C169" i="14"/>
  <c r="D169" i="14"/>
  <c r="E169" i="14"/>
  <c r="G169" i="14"/>
  <c r="H169" i="14"/>
  <c r="I169" i="14"/>
  <c r="J169" i="14"/>
  <c r="K169" i="14"/>
  <c r="L169" i="14"/>
  <c r="M169" i="14"/>
  <c r="N169" i="14"/>
  <c r="O169" i="14"/>
  <c r="P169" i="14"/>
  <c r="Q169" i="14"/>
  <c r="R169" i="14"/>
  <c r="S169" i="14"/>
  <c r="T169" i="14"/>
  <c r="U169" i="14"/>
  <c r="V169" i="14"/>
  <c r="W169" i="14"/>
  <c r="X169" i="14"/>
  <c r="Y169" i="14"/>
  <c r="Z169" i="14"/>
  <c r="AA169" i="14"/>
  <c r="AB169" i="14"/>
  <c r="AC169" i="14"/>
  <c r="AD169" i="14"/>
  <c r="AE169" i="14"/>
  <c r="AF169" i="14"/>
  <c r="AG169" i="14"/>
  <c r="AH169" i="14"/>
  <c r="AI169" i="14"/>
  <c r="AJ169" i="14"/>
  <c r="AK169" i="14"/>
  <c r="AL169" i="14"/>
  <c r="AM169" i="14"/>
  <c r="AN169" i="14"/>
  <c r="AO169" i="14"/>
  <c r="AP169" i="14"/>
  <c r="AQ169" i="14"/>
  <c r="AR169" i="14"/>
  <c r="AS169" i="14"/>
  <c r="AT169" i="14"/>
  <c r="AU169" i="14"/>
  <c r="AV169" i="14"/>
  <c r="AW169" i="14"/>
  <c r="E167" i="16" s="1"/>
  <c r="AX169" i="14"/>
  <c r="B170" i="14"/>
  <c r="B168" i="16" s="1"/>
  <c r="C170" i="14"/>
  <c r="D170" i="14"/>
  <c r="E170" i="14"/>
  <c r="G170" i="14"/>
  <c r="H170" i="14"/>
  <c r="I170" i="14"/>
  <c r="J170" i="14"/>
  <c r="K170" i="14"/>
  <c r="L170" i="14"/>
  <c r="M170" i="14"/>
  <c r="N170" i="14"/>
  <c r="O170" i="14"/>
  <c r="P170" i="14"/>
  <c r="Q170" i="14"/>
  <c r="R170" i="14"/>
  <c r="S170" i="14"/>
  <c r="T170" i="14"/>
  <c r="U170" i="14"/>
  <c r="V170" i="14"/>
  <c r="W170" i="14"/>
  <c r="X170" i="14"/>
  <c r="Y170" i="14"/>
  <c r="Z170" i="14"/>
  <c r="AA170" i="14"/>
  <c r="AB170" i="14"/>
  <c r="AC170" i="14"/>
  <c r="AD170" i="14"/>
  <c r="AE170" i="14"/>
  <c r="AF170" i="14"/>
  <c r="AG170" i="14"/>
  <c r="AH170" i="14"/>
  <c r="AI170" i="14"/>
  <c r="AJ170" i="14"/>
  <c r="AK170" i="14"/>
  <c r="AL170" i="14"/>
  <c r="AM170" i="14"/>
  <c r="AN170" i="14"/>
  <c r="AO170" i="14"/>
  <c r="AP170" i="14"/>
  <c r="AQ170" i="14"/>
  <c r="AR170" i="14"/>
  <c r="AS170" i="14"/>
  <c r="AT170" i="14"/>
  <c r="AU170" i="14"/>
  <c r="AV170" i="14"/>
  <c r="AW170" i="14"/>
  <c r="E168" i="16" s="1"/>
  <c r="AX170" i="14"/>
  <c r="B171" i="14"/>
  <c r="B169" i="16" s="1"/>
  <c r="C171" i="14"/>
  <c r="D171" i="14"/>
  <c r="E171" i="14"/>
  <c r="G171" i="14"/>
  <c r="H171" i="14"/>
  <c r="I171" i="14"/>
  <c r="J171" i="14"/>
  <c r="K171" i="14"/>
  <c r="L171" i="14"/>
  <c r="M171" i="14"/>
  <c r="N171" i="14"/>
  <c r="O171" i="14"/>
  <c r="P171" i="14"/>
  <c r="Q171" i="14"/>
  <c r="R171" i="14"/>
  <c r="S171" i="14"/>
  <c r="T171" i="14"/>
  <c r="U171" i="14"/>
  <c r="V171" i="14"/>
  <c r="W171" i="14"/>
  <c r="X171" i="14"/>
  <c r="Y171" i="14"/>
  <c r="Z171" i="14"/>
  <c r="AA171" i="14"/>
  <c r="AB171" i="14"/>
  <c r="AC171" i="14"/>
  <c r="AD171" i="14"/>
  <c r="AE171" i="14"/>
  <c r="AF171" i="14"/>
  <c r="AG171" i="14"/>
  <c r="AH171" i="14"/>
  <c r="AI171" i="14"/>
  <c r="AJ171" i="14"/>
  <c r="AK171" i="14"/>
  <c r="AL171" i="14"/>
  <c r="AM171" i="14"/>
  <c r="AN171" i="14"/>
  <c r="AO171" i="14"/>
  <c r="AP171" i="14"/>
  <c r="AQ171" i="14"/>
  <c r="AR171" i="14"/>
  <c r="AS171" i="14"/>
  <c r="AT171" i="14"/>
  <c r="AU171" i="14"/>
  <c r="AV171" i="14"/>
  <c r="AW171" i="14"/>
  <c r="E169" i="16" s="1"/>
  <c r="AX171" i="14"/>
  <c r="B172" i="14"/>
  <c r="B170" i="16" s="1"/>
  <c r="C172" i="14"/>
  <c r="D172" i="14"/>
  <c r="E172" i="14"/>
  <c r="G172" i="14"/>
  <c r="H172" i="14"/>
  <c r="I172" i="14"/>
  <c r="J172" i="14"/>
  <c r="K172" i="14"/>
  <c r="L172" i="14"/>
  <c r="M172" i="14"/>
  <c r="N172" i="14"/>
  <c r="O172" i="14"/>
  <c r="P172" i="14"/>
  <c r="Q172" i="14"/>
  <c r="R172" i="14"/>
  <c r="S172" i="14"/>
  <c r="T172" i="14"/>
  <c r="U172" i="14"/>
  <c r="V172" i="14"/>
  <c r="W172" i="14"/>
  <c r="X172" i="14"/>
  <c r="Y172" i="14"/>
  <c r="Z172" i="14"/>
  <c r="AA172" i="14"/>
  <c r="AC172" i="14"/>
  <c r="AD172" i="14"/>
  <c r="AE172" i="14"/>
  <c r="AF172" i="14"/>
  <c r="AG172" i="14"/>
  <c r="AH172" i="14"/>
  <c r="AI172" i="14"/>
  <c r="AJ172" i="14"/>
  <c r="AK172" i="14"/>
  <c r="AL172" i="14"/>
  <c r="AM172" i="14"/>
  <c r="AN172" i="14"/>
  <c r="AO172" i="14"/>
  <c r="AP172" i="14"/>
  <c r="AQ172" i="14"/>
  <c r="AR172" i="14"/>
  <c r="AS172" i="14"/>
  <c r="AT172" i="14"/>
  <c r="AU172" i="14"/>
  <c r="AW172" i="14"/>
  <c r="E170" i="16" s="1"/>
  <c r="AX172" i="14"/>
  <c r="B173" i="14"/>
  <c r="B171" i="16" s="1"/>
  <c r="C173" i="14"/>
  <c r="D173" i="14"/>
  <c r="E173" i="14"/>
  <c r="G173" i="14"/>
  <c r="H173" i="14"/>
  <c r="I173" i="14"/>
  <c r="J173" i="14"/>
  <c r="K173" i="14"/>
  <c r="L173" i="14"/>
  <c r="M173" i="14"/>
  <c r="N173" i="14"/>
  <c r="O173" i="14"/>
  <c r="P173" i="14"/>
  <c r="Q173" i="14"/>
  <c r="R173" i="14"/>
  <c r="S173" i="14"/>
  <c r="T173" i="14"/>
  <c r="U173" i="14"/>
  <c r="V173" i="14"/>
  <c r="W173" i="14"/>
  <c r="X173" i="14"/>
  <c r="Y173" i="14"/>
  <c r="Z173" i="14"/>
  <c r="AA173" i="14"/>
  <c r="AB173" i="14"/>
  <c r="AC173" i="14"/>
  <c r="AD173" i="14"/>
  <c r="AE173" i="14"/>
  <c r="AF173" i="14"/>
  <c r="AG173" i="14"/>
  <c r="AH173" i="14"/>
  <c r="AI173" i="14"/>
  <c r="AJ173" i="14"/>
  <c r="AK173" i="14"/>
  <c r="AL173" i="14"/>
  <c r="AM173" i="14"/>
  <c r="AN173" i="14"/>
  <c r="AO173" i="14"/>
  <c r="AP173" i="14"/>
  <c r="AQ173" i="14"/>
  <c r="AR173" i="14"/>
  <c r="AS173" i="14"/>
  <c r="AT173" i="14"/>
  <c r="AU173" i="14"/>
  <c r="AV173" i="14"/>
  <c r="AW173" i="14"/>
  <c r="E171" i="16" s="1"/>
  <c r="AX173" i="14"/>
  <c r="B174" i="14"/>
  <c r="B172" i="16" s="1"/>
  <c r="C174" i="14"/>
  <c r="D174" i="14"/>
  <c r="E174" i="14"/>
  <c r="G174" i="14"/>
  <c r="H174" i="14"/>
  <c r="I174" i="14"/>
  <c r="J174" i="14"/>
  <c r="K174" i="14"/>
  <c r="L174" i="14"/>
  <c r="M174" i="14"/>
  <c r="N174" i="14"/>
  <c r="O174" i="14"/>
  <c r="P174" i="14"/>
  <c r="Q174" i="14"/>
  <c r="R174" i="14"/>
  <c r="S174" i="14"/>
  <c r="T174" i="14"/>
  <c r="U174" i="14"/>
  <c r="V174" i="14"/>
  <c r="W174" i="14"/>
  <c r="X174" i="14"/>
  <c r="Y174" i="14"/>
  <c r="Z174" i="14"/>
  <c r="AA174" i="14"/>
  <c r="AB174" i="14"/>
  <c r="AC174" i="14"/>
  <c r="AD174" i="14"/>
  <c r="AE174" i="14"/>
  <c r="AF174" i="14"/>
  <c r="AG174" i="14"/>
  <c r="AH174" i="14"/>
  <c r="AI174" i="14"/>
  <c r="AJ174" i="14"/>
  <c r="AK174" i="14"/>
  <c r="AL174" i="14"/>
  <c r="AM174" i="14"/>
  <c r="AN174" i="14"/>
  <c r="AO174" i="14"/>
  <c r="AP174" i="14"/>
  <c r="AQ174" i="14"/>
  <c r="AR174" i="14"/>
  <c r="AS174" i="14"/>
  <c r="AT174" i="14"/>
  <c r="AU174" i="14"/>
  <c r="AV174" i="14"/>
  <c r="AW174" i="14"/>
  <c r="E172" i="16" s="1"/>
  <c r="AX174" i="14"/>
  <c r="B175" i="14"/>
  <c r="B173" i="16" s="1"/>
  <c r="C175" i="14"/>
  <c r="D175" i="14"/>
  <c r="E175" i="14"/>
  <c r="G175" i="14"/>
  <c r="H175" i="14"/>
  <c r="I175" i="14"/>
  <c r="J175" i="14"/>
  <c r="K175" i="14"/>
  <c r="L175" i="14"/>
  <c r="M175" i="14"/>
  <c r="N175" i="14"/>
  <c r="O175" i="14"/>
  <c r="P175" i="14"/>
  <c r="Q175" i="14"/>
  <c r="R175" i="14"/>
  <c r="S175" i="14"/>
  <c r="T175" i="14"/>
  <c r="U175" i="14"/>
  <c r="V175" i="14"/>
  <c r="W175" i="14"/>
  <c r="X175" i="14"/>
  <c r="Y175" i="14"/>
  <c r="Z175" i="14"/>
  <c r="AA175" i="14"/>
  <c r="AC175" i="14"/>
  <c r="AD175" i="14"/>
  <c r="AE175" i="14"/>
  <c r="AF175" i="14"/>
  <c r="AG175" i="14"/>
  <c r="AH175" i="14"/>
  <c r="AI175" i="14"/>
  <c r="AJ175" i="14"/>
  <c r="AK175" i="14"/>
  <c r="AL175" i="14"/>
  <c r="AM175" i="14"/>
  <c r="AN175" i="14"/>
  <c r="AO175" i="14"/>
  <c r="AP175" i="14"/>
  <c r="AQ175" i="14"/>
  <c r="AR175" i="14"/>
  <c r="AS175" i="14"/>
  <c r="AT175" i="14"/>
  <c r="AU175" i="14"/>
  <c r="AW175" i="14"/>
  <c r="E173" i="16" s="1"/>
  <c r="AX175" i="14"/>
  <c r="B176" i="14"/>
  <c r="B174" i="16" s="1"/>
  <c r="C176" i="14"/>
  <c r="D176" i="14"/>
  <c r="E176" i="14"/>
  <c r="G176" i="14"/>
  <c r="H176" i="14"/>
  <c r="I176" i="14"/>
  <c r="J176" i="14"/>
  <c r="K176" i="14"/>
  <c r="L176" i="14"/>
  <c r="M176" i="14"/>
  <c r="N176" i="14"/>
  <c r="O176" i="14"/>
  <c r="P176" i="14"/>
  <c r="Q176" i="14"/>
  <c r="R176" i="14"/>
  <c r="S176" i="14"/>
  <c r="T176" i="14"/>
  <c r="U176" i="14"/>
  <c r="V176" i="14"/>
  <c r="W176" i="14"/>
  <c r="X176" i="14"/>
  <c r="Y176" i="14"/>
  <c r="Z176" i="14"/>
  <c r="AA176" i="14"/>
  <c r="AB176" i="14"/>
  <c r="AC176" i="14"/>
  <c r="AD176" i="14"/>
  <c r="AE176" i="14"/>
  <c r="AF176" i="14"/>
  <c r="AG176" i="14"/>
  <c r="AH176" i="14"/>
  <c r="AI176" i="14"/>
  <c r="AJ176" i="14"/>
  <c r="AK176" i="14"/>
  <c r="AL176" i="14"/>
  <c r="AM176" i="14"/>
  <c r="AN176" i="14"/>
  <c r="AO176" i="14"/>
  <c r="AP176" i="14"/>
  <c r="AQ176" i="14"/>
  <c r="AR176" i="14"/>
  <c r="AS176" i="14"/>
  <c r="AT176" i="14"/>
  <c r="AU176" i="14"/>
  <c r="AV176" i="14"/>
  <c r="AW176" i="14"/>
  <c r="E174" i="16" s="1"/>
  <c r="AX176" i="14"/>
  <c r="B177" i="14"/>
  <c r="B175" i="16" s="1"/>
  <c r="C177" i="14"/>
  <c r="D177" i="14"/>
  <c r="E177" i="14"/>
  <c r="G177" i="14"/>
  <c r="H177" i="14"/>
  <c r="I177" i="14"/>
  <c r="J177" i="14"/>
  <c r="K177" i="14"/>
  <c r="L177" i="14"/>
  <c r="M177" i="14"/>
  <c r="N177" i="14"/>
  <c r="O177" i="14"/>
  <c r="P177" i="14"/>
  <c r="Q177" i="14"/>
  <c r="R177" i="14"/>
  <c r="S177" i="14"/>
  <c r="T177" i="14"/>
  <c r="U177" i="14"/>
  <c r="V177" i="14"/>
  <c r="W177" i="14"/>
  <c r="X177" i="14"/>
  <c r="Y177" i="14"/>
  <c r="Z177" i="14"/>
  <c r="AA177" i="14"/>
  <c r="AB177" i="14"/>
  <c r="AC177" i="14"/>
  <c r="AD177" i="14"/>
  <c r="AE177" i="14"/>
  <c r="AF177" i="14"/>
  <c r="AG177" i="14"/>
  <c r="AH177" i="14"/>
  <c r="AI177" i="14"/>
  <c r="AJ177" i="14"/>
  <c r="AK177" i="14"/>
  <c r="AL177" i="14"/>
  <c r="AM177" i="14"/>
  <c r="AN177" i="14"/>
  <c r="AO177" i="14"/>
  <c r="AP177" i="14"/>
  <c r="AQ177" i="14"/>
  <c r="AR177" i="14"/>
  <c r="AS177" i="14"/>
  <c r="AT177" i="14"/>
  <c r="AU177" i="14"/>
  <c r="AV177" i="14"/>
  <c r="AW177" i="14"/>
  <c r="E175" i="16" s="1"/>
  <c r="AX177" i="14"/>
  <c r="B178" i="14"/>
  <c r="B176" i="16" s="1"/>
  <c r="C178" i="14"/>
  <c r="D178" i="14"/>
  <c r="E178" i="14"/>
  <c r="G178" i="14"/>
  <c r="H178" i="14"/>
  <c r="I178" i="14"/>
  <c r="J178" i="14"/>
  <c r="K178" i="14"/>
  <c r="L178" i="14"/>
  <c r="M178" i="14"/>
  <c r="N178" i="14"/>
  <c r="O178" i="14"/>
  <c r="P178" i="14"/>
  <c r="Q178" i="14"/>
  <c r="R178" i="14"/>
  <c r="S178" i="14"/>
  <c r="T178" i="14"/>
  <c r="U178" i="14"/>
  <c r="V178" i="14"/>
  <c r="W178" i="14"/>
  <c r="X178" i="14"/>
  <c r="Y178" i="14"/>
  <c r="Z178" i="14"/>
  <c r="AA178" i="14"/>
  <c r="AB178" i="14"/>
  <c r="AC178" i="14"/>
  <c r="AD178" i="14"/>
  <c r="AE178" i="14"/>
  <c r="AF178" i="14"/>
  <c r="AG178" i="14"/>
  <c r="AH178" i="14"/>
  <c r="AI178" i="14"/>
  <c r="AJ178" i="14"/>
  <c r="AK178" i="14"/>
  <c r="AL178" i="14"/>
  <c r="AM178" i="14"/>
  <c r="AN178" i="14"/>
  <c r="AO178" i="14"/>
  <c r="AP178" i="14"/>
  <c r="AQ178" i="14"/>
  <c r="AR178" i="14"/>
  <c r="AS178" i="14"/>
  <c r="AT178" i="14"/>
  <c r="AU178" i="14"/>
  <c r="AV178" i="14"/>
  <c r="AW178" i="14"/>
  <c r="E176" i="16" s="1"/>
  <c r="AX178" i="14"/>
  <c r="B179" i="14"/>
  <c r="B177" i="16" s="1"/>
  <c r="C179" i="14"/>
  <c r="D179" i="14"/>
  <c r="E179" i="14"/>
  <c r="G179" i="14"/>
  <c r="H179" i="14"/>
  <c r="I179" i="14"/>
  <c r="J179" i="14"/>
  <c r="K179" i="14"/>
  <c r="L179" i="14"/>
  <c r="M179" i="14"/>
  <c r="N179" i="14"/>
  <c r="O179" i="14"/>
  <c r="P179" i="14"/>
  <c r="Q179" i="14"/>
  <c r="R179" i="14"/>
  <c r="S179" i="14"/>
  <c r="T179" i="14"/>
  <c r="U179" i="14"/>
  <c r="V179" i="14"/>
  <c r="W179" i="14"/>
  <c r="X179" i="14"/>
  <c r="Y179" i="14"/>
  <c r="Z179" i="14"/>
  <c r="AA179" i="14"/>
  <c r="AC179" i="14"/>
  <c r="AD179" i="14"/>
  <c r="AE179" i="14"/>
  <c r="AF179" i="14"/>
  <c r="AG179" i="14"/>
  <c r="AH179" i="14"/>
  <c r="AI179" i="14"/>
  <c r="AJ179" i="14"/>
  <c r="AK179" i="14"/>
  <c r="AL179" i="14"/>
  <c r="AM179" i="14"/>
  <c r="AN179" i="14"/>
  <c r="AO179" i="14"/>
  <c r="AP179" i="14"/>
  <c r="AQ179" i="14"/>
  <c r="AR179" i="14"/>
  <c r="AS179" i="14"/>
  <c r="AT179" i="14"/>
  <c r="AU179" i="14"/>
  <c r="AV179" i="14"/>
  <c r="AW179" i="14"/>
  <c r="E177" i="16" s="1"/>
  <c r="AX179" i="14"/>
  <c r="B180" i="14"/>
  <c r="B178" i="16" s="1"/>
  <c r="C180" i="14"/>
  <c r="D180" i="14"/>
  <c r="E180" i="14"/>
  <c r="G180" i="14"/>
  <c r="H180" i="14"/>
  <c r="I180" i="14"/>
  <c r="J180" i="14"/>
  <c r="K180" i="14"/>
  <c r="L180" i="14"/>
  <c r="M180" i="14"/>
  <c r="N180" i="14"/>
  <c r="O180" i="14"/>
  <c r="P180" i="14"/>
  <c r="Q180" i="14"/>
  <c r="R180" i="14"/>
  <c r="S180" i="14"/>
  <c r="T180" i="14"/>
  <c r="U180" i="14"/>
  <c r="V180" i="14"/>
  <c r="W180" i="14"/>
  <c r="X180" i="14"/>
  <c r="Y180" i="14"/>
  <c r="Z180" i="14"/>
  <c r="AA180" i="14"/>
  <c r="AB180" i="14"/>
  <c r="AC180" i="14"/>
  <c r="AD180" i="14"/>
  <c r="AE180" i="14"/>
  <c r="AF180" i="14"/>
  <c r="AG180" i="14"/>
  <c r="AH180" i="14"/>
  <c r="AI180" i="14"/>
  <c r="AJ180" i="14"/>
  <c r="AK180" i="14"/>
  <c r="AL180" i="14"/>
  <c r="AM180" i="14"/>
  <c r="AN180" i="14"/>
  <c r="AO180" i="14"/>
  <c r="AP180" i="14"/>
  <c r="AQ180" i="14"/>
  <c r="AR180" i="14"/>
  <c r="AS180" i="14"/>
  <c r="AT180" i="14"/>
  <c r="AU180" i="14"/>
  <c r="AV180" i="14"/>
  <c r="AW180" i="14"/>
  <c r="E178" i="16" s="1"/>
  <c r="AX180" i="14"/>
  <c r="B181" i="14"/>
  <c r="B179" i="16" s="1"/>
  <c r="C181" i="14"/>
  <c r="D181" i="14"/>
  <c r="E181" i="14"/>
  <c r="G181" i="14"/>
  <c r="H181" i="14"/>
  <c r="I181" i="14"/>
  <c r="J181" i="14"/>
  <c r="K181" i="14"/>
  <c r="L181" i="14"/>
  <c r="M181" i="14"/>
  <c r="N181" i="14"/>
  <c r="O181" i="14"/>
  <c r="P181" i="14"/>
  <c r="Q181" i="14"/>
  <c r="R181" i="14"/>
  <c r="S181" i="14"/>
  <c r="T181" i="14"/>
  <c r="U181" i="14"/>
  <c r="V181" i="14"/>
  <c r="W181" i="14"/>
  <c r="X181" i="14"/>
  <c r="Y181" i="14"/>
  <c r="Z181" i="14"/>
  <c r="AA181" i="14"/>
  <c r="AB181" i="14"/>
  <c r="AC181" i="14"/>
  <c r="AD181" i="14"/>
  <c r="AE181" i="14"/>
  <c r="AF181" i="14"/>
  <c r="AG181" i="14"/>
  <c r="AH181" i="14"/>
  <c r="AI181" i="14"/>
  <c r="AJ181" i="14"/>
  <c r="AK181" i="14"/>
  <c r="AL181" i="14"/>
  <c r="AM181" i="14"/>
  <c r="AN181" i="14"/>
  <c r="AO181" i="14"/>
  <c r="AP181" i="14"/>
  <c r="AQ181" i="14"/>
  <c r="AR181" i="14"/>
  <c r="AS181" i="14"/>
  <c r="AT181" i="14"/>
  <c r="AU181" i="14"/>
  <c r="AV181" i="14"/>
  <c r="AW181" i="14"/>
  <c r="E179" i="16" s="1"/>
  <c r="AX181" i="14"/>
  <c r="B182" i="14"/>
  <c r="B180" i="16" s="1"/>
  <c r="C182" i="14"/>
  <c r="D182" i="14"/>
  <c r="E182" i="14"/>
  <c r="G182" i="14"/>
  <c r="H182" i="14"/>
  <c r="I182" i="14"/>
  <c r="J182" i="14"/>
  <c r="K182" i="14"/>
  <c r="L182" i="14"/>
  <c r="M182" i="14"/>
  <c r="N182" i="14"/>
  <c r="O182" i="14"/>
  <c r="P182" i="14"/>
  <c r="Q182" i="14"/>
  <c r="R182" i="14"/>
  <c r="S182" i="14"/>
  <c r="T182" i="14"/>
  <c r="U182" i="14"/>
  <c r="V182" i="14"/>
  <c r="W182" i="14"/>
  <c r="X182" i="14"/>
  <c r="Y182" i="14"/>
  <c r="Z182" i="14"/>
  <c r="AA182" i="14"/>
  <c r="AB182" i="14"/>
  <c r="AC182" i="14"/>
  <c r="AD182" i="14"/>
  <c r="AE182" i="14"/>
  <c r="AF182" i="14"/>
  <c r="AG182" i="14"/>
  <c r="AH182" i="14"/>
  <c r="AI182" i="14"/>
  <c r="AJ182" i="14"/>
  <c r="AK182" i="14"/>
  <c r="AL182" i="14"/>
  <c r="AM182" i="14"/>
  <c r="AN182" i="14"/>
  <c r="AO182" i="14"/>
  <c r="AP182" i="14"/>
  <c r="AQ182" i="14"/>
  <c r="AR182" i="14"/>
  <c r="AS182" i="14"/>
  <c r="AT182" i="14"/>
  <c r="AU182" i="14"/>
  <c r="AV182" i="14"/>
  <c r="AW182" i="14"/>
  <c r="E180" i="16" s="1"/>
  <c r="AX182" i="14"/>
  <c r="B183" i="14"/>
  <c r="B181" i="16" s="1"/>
  <c r="C183" i="14"/>
  <c r="D183" i="14"/>
  <c r="E183" i="14"/>
  <c r="G183" i="14"/>
  <c r="H183" i="14"/>
  <c r="I183" i="14"/>
  <c r="J183" i="14"/>
  <c r="K183" i="14"/>
  <c r="L183" i="14"/>
  <c r="M183" i="14"/>
  <c r="N183" i="14"/>
  <c r="O183" i="14"/>
  <c r="P183" i="14"/>
  <c r="Q183" i="14"/>
  <c r="R183" i="14"/>
  <c r="S183" i="14"/>
  <c r="T183" i="14"/>
  <c r="U183" i="14"/>
  <c r="V183" i="14"/>
  <c r="W183" i="14"/>
  <c r="X183" i="14"/>
  <c r="Y183" i="14"/>
  <c r="Z183" i="14"/>
  <c r="AA183" i="14"/>
  <c r="AC183" i="14"/>
  <c r="AD183" i="14"/>
  <c r="AE183" i="14"/>
  <c r="AF183" i="14"/>
  <c r="AG183" i="14"/>
  <c r="AH183" i="14"/>
  <c r="AI183" i="14"/>
  <c r="AJ183" i="14"/>
  <c r="AK183" i="14"/>
  <c r="AL183" i="14"/>
  <c r="AM183" i="14"/>
  <c r="AN183" i="14"/>
  <c r="AO183" i="14"/>
  <c r="AP183" i="14"/>
  <c r="AQ183" i="14"/>
  <c r="AR183" i="14"/>
  <c r="AS183" i="14"/>
  <c r="AT183" i="14"/>
  <c r="AU183" i="14"/>
  <c r="AV183" i="14"/>
  <c r="AW183" i="14"/>
  <c r="E181" i="16" s="1"/>
  <c r="AX183" i="14"/>
  <c r="B184" i="14"/>
  <c r="B182" i="16" s="1"/>
  <c r="C184" i="14"/>
  <c r="D184" i="14"/>
  <c r="E184" i="14"/>
  <c r="G184" i="14"/>
  <c r="H184" i="14"/>
  <c r="I184" i="14"/>
  <c r="J184" i="14"/>
  <c r="K184" i="14"/>
  <c r="L184" i="14"/>
  <c r="M184" i="14"/>
  <c r="N184" i="14"/>
  <c r="O184" i="14"/>
  <c r="P184" i="14"/>
  <c r="Q184" i="14"/>
  <c r="R184" i="14"/>
  <c r="S184" i="14"/>
  <c r="T184" i="14"/>
  <c r="U184" i="14"/>
  <c r="V184" i="14"/>
  <c r="W184" i="14"/>
  <c r="X184" i="14"/>
  <c r="Y184" i="14"/>
  <c r="Z184" i="14"/>
  <c r="AA184" i="14"/>
  <c r="AB184" i="14"/>
  <c r="AC184" i="14"/>
  <c r="AD184" i="14"/>
  <c r="AE184" i="14"/>
  <c r="AF184" i="14"/>
  <c r="AG184" i="14"/>
  <c r="AH184" i="14"/>
  <c r="AI184" i="14"/>
  <c r="AJ184" i="14"/>
  <c r="AK184" i="14"/>
  <c r="AL184" i="14"/>
  <c r="AM184" i="14"/>
  <c r="AN184" i="14"/>
  <c r="AO184" i="14"/>
  <c r="AP184" i="14"/>
  <c r="AQ184" i="14"/>
  <c r="AR184" i="14"/>
  <c r="AS184" i="14"/>
  <c r="AT184" i="14"/>
  <c r="AU184" i="14"/>
  <c r="AV184" i="14"/>
  <c r="AW184" i="14"/>
  <c r="E182" i="16" s="1"/>
  <c r="AX184" i="14"/>
  <c r="B185" i="14"/>
  <c r="B183" i="16" s="1"/>
  <c r="C185" i="14"/>
  <c r="D185" i="14"/>
  <c r="E185" i="14"/>
  <c r="G185" i="14"/>
  <c r="H185" i="14"/>
  <c r="I185" i="14"/>
  <c r="J185" i="14"/>
  <c r="K185" i="14"/>
  <c r="L185" i="14"/>
  <c r="M185" i="14"/>
  <c r="N185" i="14"/>
  <c r="O185" i="14"/>
  <c r="P185" i="14"/>
  <c r="Q185" i="14"/>
  <c r="R185" i="14"/>
  <c r="S185" i="14"/>
  <c r="T185" i="14"/>
  <c r="U185" i="14"/>
  <c r="V185" i="14"/>
  <c r="W185" i="14"/>
  <c r="X185" i="14"/>
  <c r="Y185" i="14"/>
  <c r="Z185" i="14"/>
  <c r="AA185" i="14"/>
  <c r="AB185" i="14"/>
  <c r="AC185" i="14"/>
  <c r="AD185" i="14"/>
  <c r="AE185" i="14"/>
  <c r="AF185" i="14"/>
  <c r="AG185" i="14"/>
  <c r="AH185" i="14"/>
  <c r="AI185" i="14"/>
  <c r="AJ185" i="14"/>
  <c r="AK185" i="14"/>
  <c r="AL185" i="14"/>
  <c r="AM185" i="14"/>
  <c r="AN185" i="14"/>
  <c r="AO185" i="14"/>
  <c r="AP185" i="14"/>
  <c r="AQ185" i="14"/>
  <c r="AR185" i="14"/>
  <c r="AS185" i="14"/>
  <c r="AT185" i="14"/>
  <c r="AU185" i="14"/>
  <c r="AV185" i="14"/>
  <c r="AW185" i="14"/>
  <c r="E183" i="16" s="1"/>
  <c r="AX185" i="14"/>
  <c r="B186" i="14"/>
  <c r="B184" i="16" s="1"/>
  <c r="C186" i="14"/>
  <c r="D186" i="14"/>
  <c r="E186" i="14"/>
  <c r="G186" i="14"/>
  <c r="H186" i="14"/>
  <c r="I186" i="14"/>
  <c r="J186" i="14"/>
  <c r="K186" i="14"/>
  <c r="L186" i="14"/>
  <c r="M186" i="14"/>
  <c r="N186" i="14"/>
  <c r="O186" i="14"/>
  <c r="P186" i="14"/>
  <c r="Q186" i="14"/>
  <c r="R186" i="14"/>
  <c r="S186" i="14"/>
  <c r="T186" i="14"/>
  <c r="U186" i="14"/>
  <c r="V186" i="14"/>
  <c r="W186" i="14"/>
  <c r="X186" i="14"/>
  <c r="Y186" i="14"/>
  <c r="Z186" i="14"/>
  <c r="AA186" i="14"/>
  <c r="AB186" i="14"/>
  <c r="AC186" i="14"/>
  <c r="AD186" i="14"/>
  <c r="AE186" i="14"/>
  <c r="AF186" i="14"/>
  <c r="AG186" i="14"/>
  <c r="AH186" i="14"/>
  <c r="AI186" i="14"/>
  <c r="AJ186" i="14"/>
  <c r="AK186" i="14"/>
  <c r="AL186" i="14"/>
  <c r="AM186" i="14"/>
  <c r="AN186" i="14"/>
  <c r="AO186" i="14"/>
  <c r="AP186" i="14"/>
  <c r="AQ186" i="14"/>
  <c r="AR186" i="14"/>
  <c r="AS186" i="14"/>
  <c r="AT186" i="14"/>
  <c r="AU186" i="14"/>
  <c r="AV186" i="14"/>
  <c r="AW186" i="14"/>
  <c r="E184" i="16" s="1"/>
  <c r="AX186" i="14"/>
  <c r="B187" i="14"/>
  <c r="B185" i="16" s="1"/>
  <c r="C187" i="14"/>
  <c r="D187" i="14"/>
  <c r="E187" i="14"/>
  <c r="G187" i="14"/>
  <c r="H187" i="14"/>
  <c r="I187" i="14"/>
  <c r="J187" i="14"/>
  <c r="K187" i="14"/>
  <c r="L187" i="14"/>
  <c r="M187" i="14"/>
  <c r="N187" i="14"/>
  <c r="O187" i="14"/>
  <c r="P187" i="14"/>
  <c r="Q187" i="14"/>
  <c r="R187" i="14"/>
  <c r="S187" i="14"/>
  <c r="T187" i="14"/>
  <c r="U187" i="14"/>
  <c r="V187" i="14"/>
  <c r="W187" i="14"/>
  <c r="X187" i="14"/>
  <c r="Y187" i="14"/>
  <c r="Z187" i="14"/>
  <c r="AA187" i="14"/>
  <c r="AB187" i="14"/>
  <c r="AC187" i="14"/>
  <c r="AD187" i="14"/>
  <c r="AE187" i="14"/>
  <c r="AF187" i="14"/>
  <c r="AG187" i="14"/>
  <c r="AH187" i="14"/>
  <c r="AI187" i="14"/>
  <c r="AJ187" i="14"/>
  <c r="AK187" i="14"/>
  <c r="AL187" i="14"/>
  <c r="AM187" i="14"/>
  <c r="AN187" i="14"/>
  <c r="AO187" i="14"/>
  <c r="AP187" i="14"/>
  <c r="AQ187" i="14"/>
  <c r="AR187" i="14"/>
  <c r="AS187" i="14"/>
  <c r="AT187" i="14"/>
  <c r="AU187" i="14"/>
  <c r="AV187" i="14"/>
  <c r="AW187" i="14"/>
  <c r="E185" i="16" s="1"/>
  <c r="AX187" i="14"/>
  <c r="B188" i="14"/>
  <c r="B186" i="16" s="1"/>
  <c r="C188" i="14"/>
  <c r="D188" i="14"/>
  <c r="E188" i="14"/>
  <c r="G188" i="14"/>
  <c r="H188" i="14"/>
  <c r="I188" i="14"/>
  <c r="J188" i="14"/>
  <c r="K188" i="14"/>
  <c r="L188" i="14"/>
  <c r="M188" i="14"/>
  <c r="N188" i="14"/>
  <c r="O188" i="14"/>
  <c r="P188" i="14"/>
  <c r="Q188" i="14"/>
  <c r="R188" i="14"/>
  <c r="S188" i="14"/>
  <c r="T188" i="14"/>
  <c r="U188" i="14"/>
  <c r="V188" i="14"/>
  <c r="W188" i="14"/>
  <c r="X188" i="14"/>
  <c r="Y188" i="14"/>
  <c r="Z188" i="14"/>
  <c r="AA188" i="14"/>
  <c r="AB188" i="14"/>
  <c r="AC188" i="14"/>
  <c r="AD188" i="14"/>
  <c r="AE188" i="14"/>
  <c r="AF188" i="14"/>
  <c r="AG188" i="14"/>
  <c r="AH188" i="14"/>
  <c r="AI188" i="14"/>
  <c r="AJ188" i="14"/>
  <c r="AK188" i="14"/>
  <c r="AL188" i="14"/>
  <c r="AM188" i="14"/>
  <c r="AN188" i="14"/>
  <c r="AO188" i="14"/>
  <c r="AP188" i="14"/>
  <c r="AQ188" i="14"/>
  <c r="AR188" i="14"/>
  <c r="AS188" i="14"/>
  <c r="AT188" i="14"/>
  <c r="AU188" i="14"/>
  <c r="AV188" i="14"/>
  <c r="AW188" i="14"/>
  <c r="E186" i="16" s="1"/>
  <c r="AX188" i="14"/>
  <c r="B189" i="14"/>
  <c r="B187" i="16" s="1"/>
  <c r="C189" i="14"/>
  <c r="D189" i="14"/>
  <c r="E189" i="14"/>
  <c r="G189" i="14"/>
  <c r="H189" i="14"/>
  <c r="I189" i="14"/>
  <c r="J189" i="14"/>
  <c r="K189" i="14"/>
  <c r="L189" i="14"/>
  <c r="M189" i="14"/>
  <c r="N189" i="14"/>
  <c r="O189" i="14"/>
  <c r="P189" i="14"/>
  <c r="Q189" i="14"/>
  <c r="R189" i="14"/>
  <c r="S189" i="14"/>
  <c r="T189" i="14"/>
  <c r="U189" i="14"/>
  <c r="V189" i="14"/>
  <c r="W189" i="14"/>
  <c r="X189" i="14"/>
  <c r="Y189" i="14"/>
  <c r="Z189" i="14"/>
  <c r="AA189" i="14"/>
  <c r="AC189" i="14"/>
  <c r="AD189" i="14"/>
  <c r="AE189" i="14"/>
  <c r="AF189" i="14"/>
  <c r="AG189" i="14"/>
  <c r="AH189" i="14"/>
  <c r="AI189" i="14"/>
  <c r="AJ189" i="14"/>
  <c r="AK189" i="14"/>
  <c r="AL189" i="14"/>
  <c r="AM189" i="14"/>
  <c r="AN189" i="14"/>
  <c r="AO189" i="14"/>
  <c r="AP189" i="14"/>
  <c r="AQ189" i="14"/>
  <c r="AR189" i="14"/>
  <c r="AS189" i="14"/>
  <c r="AT189" i="14"/>
  <c r="AU189" i="14"/>
  <c r="AV189" i="14"/>
  <c r="AW189" i="14"/>
  <c r="E187" i="16" s="1"/>
  <c r="AX189" i="14"/>
  <c r="B190" i="14"/>
  <c r="B188" i="16" s="1"/>
  <c r="C190" i="14"/>
  <c r="D190" i="14"/>
  <c r="E190" i="14"/>
  <c r="G190" i="14"/>
  <c r="H190" i="14"/>
  <c r="I190" i="14"/>
  <c r="J190" i="14"/>
  <c r="K190" i="14"/>
  <c r="L190" i="14"/>
  <c r="M190" i="14"/>
  <c r="N190" i="14"/>
  <c r="O190" i="14"/>
  <c r="P190" i="14"/>
  <c r="Q190" i="14"/>
  <c r="R190" i="14"/>
  <c r="S190" i="14"/>
  <c r="T190" i="14"/>
  <c r="U190" i="14"/>
  <c r="V190" i="14"/>
  <c r="W190" i="14"/>
  <c r="X190" i="14"/>
  <c r="Y190" i="14"/>
  <c r="Z190" i="14"/>
  <c r="AA190" i="14"/>
  <c r="AB190" i="14"/>
  <c r="AC190" i="14"/>
  <c r="AD190" i="14"/>
  <c r="AE190" i="14"/>
  <c r="AF190" i="14"/>
  <c r="AG190" i="14"/>
  <c r="AH190" i="14"/>
  <c r="AI190" i="14"/>
  <c r="AJ190" i="14"/>
  <c r="AK190" i="14"/>
  <c r="AL190" i="14"/>
  <c r="AM190" i="14"/>
  <c r="AN190" i="14"/>
  <c r="AO190" i="14"/>
  <c r="AP190" i="14"/>
  <c r="AQ190" i="14"/>
  <c r="AR190" i="14"/>
  <c r="AS190" i="14"/>
  <c r="AT190" i="14"/>
  <c r="AU190" i="14"/>
  <c r="AV190" i="14"/>
  <c r="AW190" i="14"/>
  <c r="E188" i="16" s="1"/>
  <c r="AX190" i="14"/>
  <c r="B191" i="14"/>
  <c r="B189" i="16" s="1"/>
  <c r="C191" i="14"/>
  <c r="D191" i="14"/>
  <c r="E191" i="14"/>
  <c r="G191" i="14"/>
  <c r="H191" i="14"/>
  <c r="I191" i="14"/>
  <c r="J191" i="14"/>
  <c r="K191" i="14"/>
  <c r="L191" i="14"/>
  <c r="M191" i="14"/>
  <c r="N191" i="14"/>
  <c r="O191" i="14"/>
  <c r="P191" i="14"/>
  <c r="Q191" i="14"/>
  <c r="R191" i="14"/>
  <c r="S191" i="14"/>
  <c r="T191" i="14"/>
  <c r="U191" i="14"/>
  <c r="V191" i="14"/>
  <c r="W191" i="14"/>
  <c r="X191" i="14"/>
  <c r="Y191" i="14"/>
  <c r="Z191" i="14"/>
  <c r="AA191" i="14"/>
  <c r="AB191" i="14"/>
  <c r="AC191" i="14"/>
  <c r="AD191" i="14"/>
  <c r="AE191" i="14"/>
  <c r="AF191" i="14"/>
  <c r="AG191" i="14"/>
  <c r="AH191" i="14"/>
  <c r="AI191" i="14"/>
  <c r="AJ191" i="14"/>
  <c r="AK191" i="14"/>
  <c r="AL191" i="14"/>
  <c r="AM191" i="14"/>
  <c r="AN191" i="14"/>
  <c r="AO191" i="14"/>
  <c r="AP191" i="14"/>
  <c r="AQ191" i="14"/>
  <c r="AR191" i="14"/>
  <c r="AS191" i="14"/>
  <c r="AT191" i="14"/>
  <c r="AU191" i="14"/>
  <c r="AV191" i="14"/>
  <c r="AW191" i="14"/>
  <c r="E189" i="16" s="1"/>
  <c r="AX191" i="14"/>
  <c r="B192" i="14"/>
  <c r="B190" i="16" s="1"/>
  <c r="C192" i="14"/>
  <c r="D192" i="14"/>
  <c r="E192" i="14"/>
  <c r="G192" i="14"/>
  <c r="H192" i="14"/>
  <c r="I192" i="14"/>
  <c r="J192" i="14"/>
  <c r="K192" i="14"/>
  <c r="L192" i="14"/>
  <c r="M192" i="14"/>
  <c r="N192" i="14"/>
  <c r="O192" i="14"/>
  <c r="P192" i="14"/>
  <c r="Q192" i="14"/>
  <c r="R192" i="14"/>
  <c r="S192" i="14"/>
  <c r="T192" i="14"/>
  <c r="U192" i="14"/>
  <c r="V192" i="14"/>
  <c r="W192" i="14"/>
  <c r="X192" i="14"/>
  <c r="Y192" i="14"/>
  <c r="Z192" i="14"/>
  <c r="AA192" i="14"/>
  <c r="AB192" i="14"/>
  <c r="AC192" i="14"/>
  <c r="AD192" i="14"/>
  <c r="AE192" i="14"/>
  <c r="AF192" i="14"/>
  <c r="AG192" i="14"/>
  <c r="AH192" i="14"/>
  <c r="AI192" i="14"/>
  <c r="AJ192" i="14"/>
  <c r="AK192" i="14"/>
  <c r="AL192" i="14"/>
  <c r="AM192" i="14"/>
  <c r="AN192" i="14"/>
  <c r="AO192" i="14"/>
  <c r="AP192" i="14"/>
  <c r="AQ192" i="14"/>
  <c r="AR192" i="14"/>
  <c r="AS192" i="14"/>
  <c r="AT192" i="14"/>
  <c r="AU192" i="14"/>
  <c r="AV192" i="14"/>
  <c r="AW192" i="14"/>
  <c r="E190" i="16" s="1"/>
  <c r="AX192" i="14"/>
  <c r="B193" i="14"/>
  <c r="B191" i="16" s="1"/>
  <c r="C193" i="14"/>
  <c r="D193" i="14"/>
  <c r="E193" i="14"/>
  <c r="G193" i="14"/>
  <c r="H193" i="14"/>
  <c r="I193" i="14"/>
  <c r="J193" i="14"/>
  <c r="K193" i="14"/>
  <c r="L193" i="14"/>
  <c r="M193" i="14"/>
  <c r="N193" i="14"/>
  <c r="O193" i="14"/>
  <c r="P193" i="14"/>
  <c r="Q193" i="14"/>
  <c r="R193" i="14"/>
  <c r="S193" i="14"/>
  <c r="T193" i="14"/>
  <c r="U193" i="14"/>
  <c r="V193" i="14"/>
  <c r="W193" i="14"/>
  <c r="X193" i="14"/>
  <c r="Y193" i="14"/>
  <c r="Z193" i="14"/>
  <c r="AA193" i="14"/>
  <c r="AC193" i="14"/>
  <c r="AD193" i="14"/>
  <c r="AE193" i="14"/>
  <c r="AF193" i="14"/>
  <c r="AG193" i="14"/>
  <c r="AH193" i="14"/>
  <c r="AI193" i="14"/>
  <c r="AJ193" i="14"/>
  <c r="AK193" i="14"/>
  <c r="AL193" i="14"/>
  <c r="AM193" i="14"/>
  <c r="AN193" i="14"/>
  <c r="AO193" i="14"/>
  <c r="AP193" i="14"/>
  <c r="AQ193" i="14"/>
  <c r="AR193" i="14"/>
  <c r="AS193" i="14"/>
  <c r="AT193" i="14"/>
  <c r="AU193" i="14"/>
  <c r="AV193" i="14"/>
  <c r="AW193" i="14"/>
  <c r="E191" i="16" s="1"/>
  <c r="AX193" i="14"/>
  <c r="B194" i="14"/>
  <c r="B192" i="16" s="1"/>
  <c r="C194" i="14"/>
  <c r="D194" i="14"/>
  <c r="E194" i="14"/>
  <c r="G194" i="14"/>
  <c r="H194" i="14"/>
  <c r="I194" i="14"/>
  <c r="J194" i="14"/>
  <c r="K194" i="14"/>
  <c r="L194" i="14"/>
  <c r="M194" i="14"/>
  <c r="N194" i="14"/>
  <c r="O194" i="14"/>
  <c r="P194" i="14"/>
  <c r="Q194" i="14"/>
  <c r="R194" i="14"/>
  <c r="S194" i="14"/>
  <c r="T194" i="14"/>
  <c r="U194" i="14"/>
  <c r="V194" i="14"/>
  <c r="W194" i="14"/>
  <c r="X194" i="14"/>
  <c r="Y194" i="14"/>
  <c r="Z194" i="14"/>
  <c r="AA194" i="14"/>
  <c r="AB194" i="14"/>
  <c r="AC194" i="14"/>
  <c r="AD194" i="14"/>
  <c r="AE194" i="14"/>
  <c r="AF194" i="14"/>
  <c r="AG194" i="14"/>
  <c r="AH194" i="14"/>
  <c r="AI194" i="14"/>
  <c r="AJ194" i="14"/>
  <c r="AK194" i="14"/>
  <c r="AL194" i="14"/>
  <c r="AM194" i="14"/>
  <c r="AN194" i="14"/>
  <c r="AO194" i="14"/>
  <c r="AP194" i="14"/>
  <c r="AQ194" i="14"/>
  <c r="AR194" i="14"/>
  <c r="AS194" i="14"/>
  <c r="AT194" i="14"/>
  <c r="AU194" i="14"/>
  <c r="AV194" i="14"/>
  <c r="AW194" i="14"/>
  <c r="E192" i="16" s="1"/>
  <c r="AX194" i="14"/>
  <c r="B195" i="14"/>
  <c r="B193" i="16" s="1"/>
  <c r="C195" i="14"/>
  <c r="D195" i="14"/>
  <c r="E195" i="14"/>
  <c r="G195" i="14"/>
  <c r="H195" i="14"/>
  <c r="I195" i="14"/>
  <c r="J195" i="14"/>
  <c r="K195" i="14"/>
  <c r="L195" i="14"/>
  <c r="M195" i="14"/>
  <c r="N195" i="14"/>
  <c r="O195" i="14"/>
  <c r="P195" i="14"/>
  <c r="Q195" i="14"/>
  <c r="R195" i="14"/>
  <c r="S195" i="14"/>
  <c r="T195" i="14"/>
  <c r="U195" i="14"/>
  <c r="V195" i="14"/>
  <c r="W195" i="14"/>
  <c r="X195" i="14"/>
  <c r="Y195" i="14"/>
  <c r="Z195" i="14"/>
  <c r="AA195" i="14"/>
  <c r="AB195" i="14"/>
  <c r="AC195" i="14"/>
  <c r="AD195" i="14"/>
  <c r="AE195" i="14"/>
  <c r="AF195" i="14"/>
  <c r="AG195" i="14"/>
  <c r="AH195" i="14"/>
  <c r="AI195" i="14"/>
  <c r="AJ195" i="14"/>
  <c r="AK195" i="14"/>
  <c r="AL195" i="14"/>
  <c r="AM195" i="14"/>
  <c r="AN195" i="14"/>
  <c r="AO195" i="14"/>
  <c r="AP195" i="14"/>
  <c r="AQ195" i="14"/>
  <c r="AR195" i="14"/>
  <c r="AS195" i="14"/>
  <c r="AT195" i="14"/>
  <c r="AU195" i="14"/>
  <c r="AV195" i="14"/>
  <c r="AW195" i="14"/>
  <c r="E193" i="16" s="1"/>
  <c r="AX195" i="14"/>
  <c r="B196" i="14"/>
  <c r="B194" i="16" s="1"/>
  <c r="C196" i="14"/>
  <c r="D196" i="14"/>
  <c r="E196" i="14"/>
  <c r="G196" i="14"/>
  <c r="H196" i="14"/>
  <c r="I196" i="14"/>
  <c r="J196" i="14"/>
  <c r="K196" i="14"/>
  <c r="L196" i="14"/>
  <c r="M196" i="14"/>
  <c r="N196" i="14"/>
  <c r="O196" i="14"/>
  <c r="P196" i="14"/>
  <c r="Q196" i="14"/>
  <c r="R196" i="14"/>
  <c r="S196" i="14"/>
  <c r="T196" i="14"/>
  <c r="U196" i="14"/>
  <c r="V196" i="14"/>
  <c r="W196" i="14"/>
  <c r="X196" i="14"/>
  <c r="Y196" i="14"/>
  <c r="Z196" i="14"/>
  <c r="AA196" i="14"/>
  <c r="AB196" i="14"/>
  <c r="AC196" i="14"/>
  <c r="AD196" i="14"/>
  <c r="AE196" i="14"/>
  <c r="AF196" i="14"/>
  <c r="AG196" i="14"/>
  <c r="AH196" i="14"/>
  <c r="AI196" i="14"/>
  <c r="AJ196" i="14"/>
  <c r="AK196" i="14"/>
  <c r="AL196" i="14"/>
  <c r="AM196" i="14"/>
  <c r="AN196" i="14"/>
  <c r="AO196" i="14"/>
  <c r="AP196" i="14"/>
  <c r="AQ196" i="14"/>
  <c r="AR196" i="14"/>
  <c r="AS196" i="14"/>
  <c r="AT196" i="14"/>
  <c r="AU196" i="14"/>
  <c r="AV196" i="14"/>
  <c r="AW196" i="14"/>
  <c r="E194" i="16" s="1"/>
  <c r="AX196" i="14"/>
  <c r="B197" i="14"/>
  <c r="B195" i="16" s="1"/>
  <c r="C197" i="14"/>
  <c r="D197" i="14"/>
  <c r="E197" i="14"/>
  <c r="G197" i="14"/>
  <c r="H197" i="14"/>
  <c r="I197" i="14"/>
  <c r="J197" i="14"/>
  <c r="K197" i="14"/>
  <c r="L197" i="14"/>
  <c r="M197" i="14"/>
  <c r="N197" i="14"/>
  <c r="O197" i="14"/>
  <c r="P197" i="14"/>
  <c r="Q197" i="14"/>
  <c r="R197" i="14"/>
  <c r="S197" i="14"/>
  <c r="T197" i="14"/>
  <c r="U197" i="14"/>
  <c r="V197" i="14"/>
  <c r="W197" i="14"/>
  <c r="X197" i="14"/>
  <c r="Y197" i="14"/>
  <c r="Z197" i="14"/>
  <c r="AA197" i="14"/>
  <c r="AB197" i="14"/>
  <c r="AC197" i="14"/>
  <c r="AD197" i="14"/>
  <c r="AE197" i="14"/>
  <c r="AF197" i="14"/>
  <c r="AG197" i="14"/>
  <c r="AH197" i="14"/>
  <c r="AI197" i="14"/>
  <c r="AJ197" i="14"/>
  <c r="AK197" i="14"/>
  <c r="AL197" i="14"/>
  <c r="AM197" i="14"/>
  <c r="AN197" i="14"/>
  <c r="AO197" i="14"/>
  <c r="AP197" i="14"/>
  <c r="AQ197" i="14"/>
  <c r="AR197" i="14"/>
  <c r="AS197" i="14"/>
  <c r="AT197" i="14"/>
  <c r="AU197" i="14"/>
  <c r="AV197" i="14"/>
  <c r="AW197" i="14"/>
  <c r="E195" i="16" s="1"/>
  <c r="AX197" i="14"/>
  <c r="B198" i="14"/>
  <c r="B196" i="16" s="1"/>
  <c r="C198" i="14"/>
  <c r="D198" i="14"/>
  <c r="E198" i="14"/>
  <c r="G198" i="14"/>
  <c r="H198" i="14"/>
  <c r="I198" i="14"/>
  <c r="J198" i="14"/>
  <c r="K198" i="14"/>
  <c r="L198" i="14"/>
  <c r="M198" i="14"/>
  <c r="N198" i="14"/>
  <c r="O198" i="14"/>
  <c r="P198" i="14"/>
  <c r="Q198" i="14"/>
  <c r="R198" i="14"/>
  <c r="S198" i="14"/>
  <c r="T198" i="14"/>
  <c r="U198" i="14"/>
  <c r="V198" i="14"/>
  <c r="W198" i="14"/>
  <c r="X198" i="14"/>
  <c r="Y198" i="14"/>
  <c r="Z198" i="14"/>
  <c r="AA198" i="14"/>
  <c r="AC198" i="14"/>
  <c r="AD198" i="14"/>
  <c r="AE198" i="14"/>
  <c r="AF198" i="14"/>
  <c r="AG198" i="14"/>
  <c r="AH198" i="14"/>
  <c r="AI198" i="14"/>
  <c r="AJ198" i="14"/>
  <c r="AK198" i="14"/>
  <c r="AL198" i="14"/>
  <c r="AM198" i="14"/>
  <c r="AN198" i="14"/>
  <c r="AO198" i="14"/>
  <c r="AP198" i="14"/>
  <c r="AQ198" i="14"/>
  <c r="AR198" i="14"/>
  <c r="AS198" i="14"/>
  <c r="AT198" i="14"/>
  <c r="AU198" i="14"/>
  <c r="AV198" i="14"/>
  <c r="AW198" i="14"/>
  <c r="E196" i="16" s="1"/>
  <c r="AX198" i="14"/>
  <c r="B199" i="14"/>
  <c r="B197" i="16" s="1"/>
  <c r="C199" i="14"/>
  <c r="D199" i="14"/>
  <c r="E199" i="14"/>
  <c r="G199" i="14"/>
  <c r="H199" i="14"/>
  <c r="I199" i="14"/>
  <c r="J199" i="14"/>
  <c r="K199" i="14"/>
  <c r="L199" i="14"/>
  <c r="M199" i="14"/>
  <c r="N199" i="14"/>
  <c r="O199" i="14"/>
  <c r="P199" i="14"/>
  <c r="Q199" i="14"/>
  <c r="R199" i="14"/>
  <c r="S199" i="14"/>
  <c r="T199" i="14"/>
  <c r="U199" i="14"/>
  <c r="V199" i="14"/>
  <c r="W199" i="14"/>
  <c r="X199" i="14"/>
  <c r="Y199" i="14"/>
  <c r="Z199" i="14"/>
  <c r="AA199" i="14"/>
  <c r="AC199" i="14"/>
  <c r="AD199" i="14"/>
  <c r="AE199" i="14"/>
  <c r="AF199" i="14"/>
  <c r="AG199" i="14"/>
  <c r="AH199" i="14"/>
  <c r="AI199" i="14"/>
  <c r="AJ199" i="14"/>
  <c r="AK199" i="14"/>
  <c r="AL199" i="14"/>
  <c r="AM199" i="14"/>
  <c r="AN199" i="14"/>
  <c r="AO199" i="14"/>
  <c r="AP199" i="14"/>
  <c r="AQ199" i="14"/>
  <c r="AR199" i="14"/>
  <c r="AS199" i="14"/>
  <c r="AT199" i="14"/>
  <c r="AU199" i="14"/>
  <c r="AV199" i="14"/>
  <c r="AW199" i="14"/>
  <c r="E197" i="16" s="1"/>
  <c r="AX199" i="14"/>
  <c r="B200" i="14"/>
  <c r="B198" i="16" s="1"/>
  <c r="C200" i="14"/>
  <c r="D200" i="14"/>
  <c r="E200" i="14"/>
  <c r="G200" i="14"/>
  <c r="H200" i="14"/>
  <c r="I200" i="14"/>
  <c r="J200" i="14"/>
  <c r="K200" i="14"/>
  <c r="L200" i="14"/>
  <c r="M200" i="14"/>
  <c r="N200" i="14"/>
  <c r="O200" i="14"/>
  <c r="P200" i="14"/>
  <c r="Q200" i="14"/>
  <c r="R200" i="14"/>
  <c r="S200" i="14"/>
  <c r="T200" i="14"/>
  <c r="U200" i="14"/>
  <c r="V200" i="14"/>
  <c r="W200" i="14"/>
  <c r="X200" i="14"/>
  <c r="Y200" i="14"/>
  <c r="Z200" i="14"/>
  <c r="AA200" i="14"/>
  <c r="AC200" i="14"/>
  <c r="AD200" i="14"/>
  <c r="AE200" i="14"/>
  <c r="AF200" i="14"/>
  <c r="AG200" i="14"/>
  <c r="AH200" i="14"/>
  <c r="AI200" i="14"/>
  <c r="AJ200" i="14"/>
  <c r="AK200" i="14"/>
  <c r="AL200" i="14"/>
  <c r="AM200" i="14"/>
  <c r="AN200" i="14"/>
  <c r="AO200" i="14"/>
  <c r="AP200" i="14"/>
  <c r="AQ200" i="14"/>
  <c r="AR200" i="14"/>
  <c r="AS200" i="14"/>
  <c r="AT200" i="14"/>
  <c r="AU200" i="14"/>
  <c r="AV200" i="14"/>
  <c r="AW200" i="14"/>
  <c r="E198" i="16" s="1"/>
  <c r="AX200" i="14"/>
  <c r="B201" i="14"/>
  <c r="B199" i="16" s="1"/>
  <c r="C201" i="14"/>
  <c r="D201" i="14"/>
  <c r="E201" i="14"/>
  <c r="G201" i="14"/>
  <c r="H201" i="14"/>
  <c r="I201" i="14"/>
  <c r="J201" i="14"/>
  <c r="K201" i="14"/>
  <c r="L201" i="14"/>
  <c r="M201" i="14"/>
  <c r="N201" i="14"/>
  <c r="O201" i="14"/>
  <c r="P201" i="14"/>
  <c r="Q201" i="14"/>
  <c r="R201" i="14"/>
  <c r="S201" i="14"/>
  <c r="T201" i="14"/>
  <c r="U201" i="14"/>
  <c r="V201" i="14"/>
  <c r="W201" i="14"/>
  <c r="X201" i="14"/>
  <c r="Y201" i="14"/>
  <c r="Z201" i="14"/>
  <c r="AA201" i="14"/>
  <c r="AB201" i="14"/>
  <c r="AC201" i="14"/>
  <c r="AD201" i="14"/>
  <c r="AE201" i="14"/>
  <c r="AF201" i="14"/>
  <c r="AG201" i="14"/>
  <c r="AH201" i="14"/>
  <c r="AI201" i="14"/>
  <c r="AJ201" i="14"/>
  <c r="AK201" i="14"/>
  <c r="AL201" i="14"/>
  <c r="AM201" i="14"/>
  <c r="AN201" i="14"/>
  <c r="AO201" i="14"/>
  <c r="AP201" i="14"/>
  <c r="AQ201" i="14"/>
  <c r="AR201" i="14"/>
  <c r="AS201" i="14"/>
  <c r="AT201" i="14"/>
  <c r="AU201" i="14"/>
  <c r="AV201" i="14"/>
  <c r="AW201" i="14"/>
  <c r="E199" i="16" s="1"/>
  <c r="AX201" i="14"/>
  <c r="B202" i="14"/>
  <c r="B200" i="16" s="1"/>
  <c r="C202" i="14"/>
  <c r="D202" i="14"/>
  <c r="E202" i="14"/>
  <c r="G202" i="14"/>
  <c r="H202" i="14"/>
  <c r="I202" i="14"/>
  <c r="J202" i="14"/>
  <c r="K202" i="14"/>
  <c r="L202" i="14"/>
  <c r="M202" i="14"/>
  <c r="N202" i="14"/>
  <c r="O202" i="14"/>
  <c r="P202" i="14"/>
  <c r="Q202" i="14"/>
  <c r="R202" i="14"/>
  <c r="S202" i="14"/>
  <c r="T202" i="14"/>
  <c r="U202" i="14"/>
  <c r="V202" i="14"/>
  <c r="W202" i="14"/>
  <c r="X202" i="14"/>
  <c r="Y202" i="14"/>
  <c r="Z202" i="14"/>
  <c r="AA202" i="14"/>
  <c r="AB202" i="14"/>
  <c r="AC202" i="14"/>
  <c r="AD202" i="14"/>
  <c r="AE202" i="14"/>
  <c r="AF202" i="14"/>
  <c r="AG202" i="14"/>
  <c r="AH202" i="14"/>
  <c r="AI202" i="14"/>
  <c r="AJ202" i="14"/>
  <c r="AK202" i="14"/>
  <c r="AL202" i="14"/>
  <c r="AM202" i="14"/>
  <c r="AN202" i="14"/>
  <c r="AO202" i="14"/>
  <c r="AP202" i="14"/>
  <c r="AQ202" i="14"/>
  <c r="AR202" i="14"/>
  <c r="AS202" i="14"/>
  <c r="AT202" i="14"/>
  <c r="AU202" i="14"/>
  <c r="AV202" i="14"/>
  <c r="AW202" i="14"/>
  <c r="E200" i="16" s="1"/>
  <c r="AX202" i="14"/>
  <c r="B203" i="14"/>
  <c r="B201" i="16" s="1"/>
  <c r="C203" i="14"/>
  <c r="D203" i="14"/>
  <c r="E203" i="14"/>
  <c r="G203" i="14"/>
  <c r="H203" i="14"/>
  <c r="I203" i="14"/>
  <c r="J203" i="14"/>
  <c r="K203" i="14"/>
  <c r="L203" i="14"/>
  <c r="M203" i="14"/>
  <c r="N203" i="14"/>
  <c r="O203" i="14"/>
  <c r="P203" i="14"/>
  <c r="Q203" i="14"/>
  <c r="R203" i="14"/>
  <c r="S203" i="14"/>
  <c r="T203" i="14"/>
  <c r="U203" i="14"/>
  <c r="V203" i="14"/>
  <c r="W203" i="14"/>
  <c r="X203" i="14"/>
  <c r="Y203" i="14"/>
  <c r="Z203" i="14"/>
  <c r="AA203" i="14"/>
  <c r="AB203" i="14"/>
  <c r="AC203" i="14"/>
  <c r="AD203" i="14"/>
  <c r="AE203" i="14"/>
  <c r="AF203" i="14"/>
  <c r="AG203" i="14"/>
  <c r="AH203" i="14"/>
  <c r="AI203" i="14"/>
  <c r="AJ203" i="14"/>
  <c r="AK203" i="14"/>
  <c r="AL203" i="14"/>
  <c r="AM203" i="14"/>
  <c r="AN203" i="14"/>
  <c r="AO203" i="14"/>
  <c r="AP203" i="14"/>
  <c r="AQ203" i="14"/>
  <c r="AR203" i="14"/>
  <c r="AS203" i="14"/>
  <c r="AT203" i="14"/>
  <c r="AU203" i="14"/>
  <c r="AV203" i="14"/>
  <c r="AW203" i="14"/>
  <c r="E201" i="16" s="1"/>
  <c r="AX203" i="14"/>
  <c r="B204" i="14"/>
  <c r="B202" i="16" s="1"/>
  <c r="C204" i="14"/>
  <c r="D204" i="14"/>
  <c r="E204" i="14"/>
  <c r="G204" i="14"/>
  <c r="H204" i="14"/>
  <c r="I204" i="14"/>
  <c r="J204" i="14"/>
  <c r="K204" i="14"/>
  <c r="L204" i="14"/>
  <c r="M204" i="14"/>
  <c r="N204" i="14"/>
  <c r="O204" i="14"/>
  <c r="P204" i="14"/>
  <c r="Q204" i="14"/>
  <c r="R204" i="14"/>
  <c r="S204" i="14"/>
  <c r="T204" i="14"/>
  <c r="U204" i="14"/>
  <c r="V204" i="14"/>
  <c r="W204" i="14"/>
  <c r="X204" i="14"/>
  <c r="Y204" i="14"/>
  <c r="Z204" i="14"/>
  <c r="AA204" i="14"/>
  <c r="AB204" i="14"/>
  <c r="AC204" i="14"/>
  <c r="AD204" i="14"/>
  <c r="AE204" i="14"/>
  <c r="AF204" i="14"/>
  <c r="AG204" i="14"/>
  <c r="AH204" i="14"/>
  <c r="AI204" i="14"/>
  <c r="AJ204" i="14"/>
  <c r="AK204" i="14"/>
  <c r="AL204" i="14"/>
  <c r="AM204" i="14"/>
  <c r="AN204" i="14"/>
  <c r="AO204" i="14"/>
  <c r="AP204" i="14"/>
  <c r="AQ204" i="14"/>
  <c r="AR204" i="14"/>
  <c r="AS204" i="14"/>
  <c r="AT204" i="14"/>
  <c r="AU204" i="14"/>
  <c r="AV204" i="14"/>
  <c r="AW204" i="14"/>
  <c r="E202" i="16" s="1"/>
  <c r="AX204" i="14"/>
  <c r="B205" i="14"/>
  <c r="B203" i="16" s="1"/>
  <c r="C205" i="14"/>
  <c r="D205" i="14"/>
  <c r="E205" i="14"/>
  <c r="G205" i="14"/>
  <c r="H205" i="14"/>
  <c r="I205" i="14"/>
  <c r="J205" i="14"/>
  <c r="K205" i="14"/>
  <c r="L205" i="14"/>
  <c r="M205" i="14"/>
  <c r="N205" i="14"/>
  <c r="O205" i="14"/>
  <c r="P205" i="14"/>
  <c r="Q205" i="14"/>
  <c r="R205" i="14"/>
  <c r="S205" i="14"/>
  <c r="T205" i="14"/>
  <c r="U205" i="14"/>
  <c r="V205" i="14"/>
  <c r="W205" i="14"/>
  <c r="X205" i="14"/>
  <c r="Y205" i="14"/>
  <c r="Z205" i="14"/>
  <c r="AA205" i="14"/>
  <c r="AB205" i="14"/>
  <c r="AC205" i="14"/>
  <c r="AD205" i="14"/>
  <c r="AE205" i="14"/>
  <c r="AF205" i="14"/>
  <c r="AG205" i="14"/>
  <c r="AH205" i="14"/>
  <c r="AI205" i="14"/>
  <c r="AJ205" i="14"/>
  <c r="AK205" i="14"/>
  <c r="AL205" i="14"/>
  <c r="AM205" i="14"/>
  <c r="AN205" i="14"/>
  <c r="AO205" i="14"/>
  <c r="AP205" i="14"/>
  <c r="AQ205" i="14"/>
  <c r="AR205" i="14"/>
  <c r="AS205" i="14"/>
  <c r="AT205" i="14"/>
  <c r="AU205" i="14"/>
  <c r="AV205" i="14"/>
  <c r="AW205" i="14"/>
  <c r="E203" i="16" s="1"/>
  <c r="AX205" i="14"/>
  <c r="B206" i="14"/>
  <c r="B204" i="16" s="1"/>
  <c r="C206" i="14"/>
  <c r="D206" i="14"/>
  <c r="E206" i="14"/>
  <c r="G206" i="14"/>
  <c r="H206" i="14"/>
  <c r="I206" i="14"/>
  <c r="J206" i="14"/>
  <c r="K206" i="14"/>
  <c r="L206" i="14"/>
  <c r="M206" i="14"/>
  <c r="N206" i="14"/>
  <c r="O206" i="14"/>
  <c r="P206" i="14"/>
  <c r="Q206" i="14"/>
  <c r="R206" i="14"/>
  <c r="S206" i="14"/>
  <c r="T206" i="14"/>
  <c r="U206" i="14"/>
  <c r="V206" i="14"/>
  <c r="W206" i="14"/>
  <c r="X206" i="14"/>
  <c r="Y206" i="14"/>
  <c r="Z206" i="14"/>
  <c r="AA206" i="14"/>
  <c r="AB206" i="14"/>
  <c r="AC206" i="14"/>
  <c r="AD206" i="14"/>
  <c r="AE206" i="14"/>
  <c r="AF206" i="14"/>
  <c r="AG206" i="14"/>
  <c r="AH206" i="14"/>
  <c r="AI206" i="14"/>
  <c r="AJ206" i="14"/>
  <c r="AK206" i="14"/>
  <c r="AL206" i="14"/>
  <c r="AM206" i="14"/>
  <c r="AN206" i="14"/>
  <c r="AO206" i="14"/>
  <c r="AP206" i="14"/>
  <c r="AQ206" i="14"/>
  <c r="AR206" i="14"/>
  <c r="AS206" i="14"/>
  <c r="AT206" i="14"/>
  <c r="AU206" i="14"/>
  <c r="AV206" i="14"/>
  <c r="AW206" i="14"/>
  <c r="E204" i="16" s="1"/>
  <c r="AX206" i="14"/>
  <c r="B207" i="14"/>
  <c r="B205" i="16" s="1"/>
  <c r="C207" i="14"/>
  <c r="D207" i="14"/>
  <c r="E207" i="14"/>
  <c r="G207" i="14"/>
  <c r="H207" i="14"/>
  <c r="I207" i="14"/>
  <c r="J207" i="14"/>
  <c r="K207" i="14"/>
  <c r="L207" i="14"/>
  <c r="M207" i="14"/>
  <c r="N207" i="14"/>
  <c r="O207" i="14"/>
  <c r="P207" i="14"/>
  <c r="Q207" i="14"/>
  <c r="R207" i="14"/>
  <c r="S207" i="14"/>
  <c r="T207" i="14"/>
  <c r="U207" i="14"/>
  <c r="V207" i="14"/>
  <c r="W207" i="14"/>
  <c r="X207" i="14"/>
  <c r="Y207" i="14"/>
  <c r="Z207" i="14"/>
  <c r="AA207" i="14"/>
  <c r="AB207" i="14"/>
  <c r="AC207" i="14"/>
  <c r="AD207" i="14"/>
  <c r="AE207" i="14"/>
  <c r="AF207" i="14"/>
  <c r="AG207" i="14"/>
  <c r="AH207" i="14"/>
  <c r="AI207" i="14"/>
  <c r="AJ207" i="14"/>
  <c r="AK207" i="14"/>
  <c r="AL207" i="14"/>
  <c r="AM207" i="14"/>
  <c r="AN207" i="14"/>
  <c r="AO207" i="14"/>
  <c r="AP207" i="14"/>
  <c r="AQ207" i="14"/>
  <c r="AR207" i="14"/>
  <c r="AS207" i="14"/>
  <c r="AT207" i="14"/>
  <c r="AU207" i="14"/>
  <c r="AV207" i="14"/>
  <c r="AW207" i="14"/>
  <c r="E205" i="16" s="1"/>
  <c r="AX207" i="14"/>
  <c r="B208" i="14"/>
  <c r="B206" i="16" s="1"/>
  <c r="C208" i="14"/>
  <c r="D208" i="14"/>
  <c r="E208" i="14"/>
  <c r="G208" i="14"/>
  <c r="H208" i="14"/>
  <c r="I208" i="14"/>
  <c r="J208" i="14"/>
  <c r="K208" i="14"/>
  <c r="L208" i="14"/>
  <c r="M208" i="14"/>
  <c r="N208" i="14"/>
  <c r="O208" i="14"/>
  <c r="P208" i="14"/>
  <c r="Q208" i="14"/>
  <c r="R208" i="14"/>
  <c r="S208" i="14"/>
  <c r="T208" i="14"/>
  <c r="U208" i="14"/>
  <c r="V208" i="14"/>
  <c r="W208" i="14"/>
  <c r="X208" i="14"/>
  <c r="Y208" i="14"/>
  <c r="Z208" i="14"/>
  <c r="AA208" i="14"/>
  <c r="AC208" i="14"/>
  <c r="AD208" i="14"/>
  <c r="AE208" i="14"/>
  <c r="AF208" i="14"/>
  <c r="AG208" i="14"/>
  <c r="AH208" i="14"/>
  <c r="AI208" i="14"/>
  <c r="AJ208" i="14"/>
  <c r="AK208" i="14"/>
  <c r="AL208" i="14"/>
  <c r="AM208" i="14"/>
  <c r="AN208" i="14"/>
  <c r="AO208" i="14"/>
  <c r="AP208" i="14"/>
  <c r="AQ208" i="14"/>
  <c r="AR208" i="14"/>
  <c r="AS208" i="14"/>
  <c r="AT208" i="14"/>
  <c r="AU208" i="14"/>
  <c r="AV208" i="14"/>
  <c r="AW208" i="14"/>
  <c r="E206" i="16" s="1"/>
  <c r="AX208" i="14"/>
  <c r="B209" i="14"/>
  <c r="B207" i="16" s="1"/>
  <c r="C209" i="14"/>
  <c r="D209" i="14"/>
  <c r="E209" i="14"/>
  <c r="G209" i="14"/>
  <c r="H209" i="14"/>
  <c r="I209" i="14"/>
  <c r="J209" i="14"/>
  <c r="K209" i="14"/>
  <c r="L209" i="14"/>
  <c r="M209" i="14"/>
  <c r="N209" i="14"/>
  <c r="O209" i="14"/>
  <c r="P209" i="14"/>
  <c r="Q209" i="14"/>
  <c r="R209" i="14"/>
  <c r="S209" i="14"/>
  <c r="T209" i="14"/>
  <c r="U209" i="14"/>
  <c r="V209" i="14"/>
  <c r="W209" i="14"/>
  <c r="X209" i="14"/>
  <c r="Y209" i="14"/>
  <c r="Z209" i="14"/>
  <c r="AA209" i="14"/>
  <c r="AB209" i="14"/>
  <c r="AC209" i="14"/>
  <c r="AD209" i="14"/>
  <c r="AE209" i="14"/>
  <c r="AF209" i="14"/>
  <c r="AG209" i="14"/>
  <c r="AH209" i="14"/>
  <c r="AI209" i="14"/>
  <c r="AJ209" i="14"/>
  <c r="AK209" i="14"/>
  <c r="AL209" i="14"/>
  <c r="AM209" i="14"/>
  <c r="AN209" i="14"/>
  <c r="AO209" i="14"/>
  <c r="AP209" i="14"/>
  <c r="AQ209" i="14"/>
  <c r="AR209" i="14"/>
  <c r="AS209" i="14"/>
  <c r="AT209" i="14"/>
  <c r="AU209" i="14"/>
  <c r="AV209" i="14"/>
  <c r="AW209" i="14"/>
  <c r="E207" i="16" s="1"/>
  <c r="AX209" i="14"/>
  <c r="B210" i="14"/>
  <c r="B208" i="16" s="1"/>
  <c r="C210" i="14"/>
  <c r="D210" i="14"/>
  <c r="E210" i="14"/>
  <c r="G210" i="14"/>
  <c r="H210" i="14"/>
  <c r="I210" i="14"/>
  <c r="J210" i="14"/>
  <c r="K210" i="14"/>
  <c r="L210" i="14"/>
  <c r="M210" i="14"/>
  <c r="N210" i="14"/>
  <c r="O210" i="14"/>
  <c r="P210" i="14"/>
  <c r="Q210" i="14"/>
  <c r="R210" i="14"/>
  <c r="S210" i="14"/>
  <c r="T210" i="14"/>
  <c r="U210" i="14"/>
  <c r="V210" i="14"/>
  <c r="W210" i="14"/>
  <c r="X210" i="14"/>
  <c r="Y210" i="14"/>
  <c r="Z210" i="14"/>
  <c r="AA210" i="14"/>
  <c r="AB210" i="14"/>
  <c r="AC210" i="14"/>
  <c r="AD210" i="14"/>
  <c r="AE210" i="14"/>
  <c r="AF210" i="14"/>
  <c r="AG210" i="14"/>
  <c r="AH210" i="14"/>
  <c r="AI210" i="14"/>
  <c r="AJ210" i="14"/>
  <c r="AK210" i="14"/>
  <c r="AL210" i="14"/>
  <c r="AM210" i="14"/>
  <c r="AN210" i="14"/>
  <c r="AO210" i="14"/>
  <c r="AP210" i="14"/>
  <c r="AQ210" i="14"/>
  <c r="AR210" i="14"/>
  <c r="AS210" i="14"/>
  <c r="AT210" i="14"/>
  <c r="AU210" i="14"/>
  <c r="AV210" i="14"/>
  <c r="AW210" i="14"/>
  <c r="E208" i="16" s="1"/>
  <c r="AX210" i="14"/>
  <c r="B211" i="14"/>
  <c r="B209" i="16" s="1"/>
  <c r="C211" i="14"/>
  <c r="D211" i="14"/>
  <c r="E211" i="14"/>
  <c r="G211" i="14"/>
  <c r="H211" i="14"/>
  <c r="I211" i="14"/>
  <c r="J211" i="14"/>
  <c r="K211" i="14"/>
  <c r="L211" i="14"/>
  <c r="M211" i="14"/>
  <c r="N211" i="14"/>
  <c r="O211" i="14"/>
  <c r="P211" i="14"/>
  <c r="Q211" i="14"/>
  <c r="R211" i="14"/>
  <c r="S211" i="14"/>
  <c r="T211" i="14"/>
  <c r="U211" i="14"/>
  <c r="V211" i="14"/>
  <c r="W211" i="14"/>
  <c r="X211" i="14"/>
  <c r="Y211" i="14"/>
  <c r="Z211" i="14"/>
  <c r="AA211" i="14"/>
  <c r="AC211" i="14"/>
  <c r="AD211" i="14"/>
  <c r="AE211" i="14"/>
  <c r="AF211" i="14"/>
  <c r="AG211" i="14"/>
  <c r="AH211" i="14"/>
  <c r="AI211" i="14"/>
  <c r="AJ211" i="14"/>
  <c r="AK211" i="14"/>
  <c r="AL211" i="14"/>
  <c r="AM211" i="14"/>
  <c r="AN211" i="14"/>
  <c r="AO211" i="14"/>
  <c r="AP211" i="14"/>
  <c r="AQ211" i="14"/>
  <c r="AR211" i="14"/>
  <c r="AS211" i="14"/>
  <c r="AT211" i="14"/>
  <c r="AU211" i="14"/>
  <c r="AV211" i="14"/>
  <c r="AW211" i="14"/>
  <c r="E209" i="16" s="1"/>
  <c r="AX211" i="14"/>
  <c r="B212" i="14"/>
  <c r="B210" i="16" s="1"/>
  <c r="C212" i="14"/>
  <c r="D212" i="14"/>
  <c r="E212" i="14"/>
  <c r="G212" i="14"/>
  <c r="H212" i="14"/>
  <c r="I212" i="14"/>
  <c r="J212" i="14"/>
  <c r="K212" i="14"/>
  <c r="L212" i="14"/>
  <c r="M212" i="14"/>
  <c r="N212" i="14"/>
  <c r="O212" i="14"/>
  <c r="P212" i="14"/>
  <c r="Q212" i="14"/>
  <c r="R212" i="14"/>
  <c r="S212" i="14"/>
  <c r="T212" i="14"/>
  <c r="U212" i="14"/>
  <c r="V212" i="14"/>
  <c r="W212" i="14"/>
  <c r="X212" i="14"/>
  <c r="Y212" i="14"/>
  <c r="Z212" i="14"/>
  <c r="AA212" i="14"/>
  <c r="AB212" i="14"/>
  <c r="AC212" i="14"/>
  <c r="AD212" i="14"/>
  <c r="AE212" i="14"/>
  <c r="AF212" i="14"/>
  <c r="AG212" i="14"/>
  <c r="AH212" i="14"/>
  <c r="AI212" i="14"/>
  <c r="AJ212" i="14"/>
  <c r="AK212" i="14"/>
  <c r="AL212" i="14"/>
  <c r="AM212" i="14"/>
  <c r="AN212" i="14"/>
  <c r="AO212" i="14"/>
  <c r="AP212" i="14"/>
  <c r="AQ212" i="14"/>
  <c r="AR212" i="14"/>
  <c r="AS212" i="14"/>
  <c r="AT212" i="14"/>
  <c r="AU212" i="14"/>
  <c r="AV212" i="14"/>
  <c r="AW212" i="14"/>
  <c r="E210" i="16" s="1"/>
  <c r="AX212" i="14"/>
  <c r="B213" i="14"/>
  <c r="B211" i="16" s="1"/>
  <c r="C213" i="14"/>
  <c r="D213" i="14"/>
  <c r="E213" i="14"/>
  <c r="G213" i="14"/>
  <c r="H213" i="14"/>
  <c r="I213" i="14"/>
  <c r="J213" i="14"/>
  <c r="K213" i="14"/>
  <c r="L213" i="14"/>
  <c r="M213" i="14"/>
  <c r="N213" i="14"/>
  <c r="O213" i="14"/>
  <c r="P213" i="14"/>
  <c r="Q213" i="14"/>
  <c r="R213" i="14"/>
  <c r="S213" i="14"/>
  <c r="T213" i="14"/>
  <c r="U213" i="14"/>
  <c r="V213" i="14"/>
  <c r="W213" i="14"/>
  <c r="X213" i="14"/>
  <c r="Y213" i="14"/>
  <c r="Z213" i="14"/>
  <c r="AA213" i="14"/>
  <c r="AB213" i="14"/>
  <c r="AC213" i="14"/>
  <c r="AD213" i="14"/>
  <c r="AE213" i="14"/>
  <c r="AF213" i="14"/>
  <c r="AG213" i="14"/>
  <c r="AH213" i="14"/>
  <c r="AI213" i="14"/>
  <c r="AJ213" i="14"/>
  <c r="AK213" i="14"/>
  <c r="AL213" i="14"/>
  <c r="AM213" i="14"/>
  <c r="AN213" i="14"/>
  <c r="AO213" i="14"/>
  <c r="AP213" i="14"/>
  <c r="AQ213" i="14"/>
  <c r="AR213" i="14"/>
  <c r="AS213" i="14"/>
  <c r="AT213" i="14"/>
  <c r="AU213" i="14"/>
  <c r="AV213" i="14"/>
  <c r="AW213" i="14"/>
  <c r="E211" i="16" s="1"/>
  <c r="AX213" i="14"/>
  <c r="B214" i="14"/>
  <c r="B212" i="16" s="1"/>
  <c r="C214" i="14"/>
  <c r="D214" i="14"/>
  <c r="E214" i="14"/>
  <c r="G214" i="14"/>
  <c r="H214" i="14"/>
  <c r="I214" i="14"/>
  <c r="J214" i="14"/>
  <c r="K214" i="14"/>
  <c r="L214" i="14"/>
  <c r="M214" i="14"/>
  <c r="N214" i="14"/>
  <c r="O214" i="14"/>
  <c r="P214" i="14"/>
  <c r="Q214" i="14"/>
  <c r="R214" i="14"/>
  <c r="S214" i="14"/>
  <c r="T214" i="14"/>
  <c r="U214" i="14"/>
  <c r="V214" i="14"/>
  <c r="W214" i="14"/>
  <c r="X214" i="14"/>
  <c r="Y214" i="14"/>
  <c r="Z214" i="14"/>
  <c r="AA214" i="14"/>
  <c r="AB214" i="14"/>
  <c r="AC214" i="14"/>
  <c r="AD214" i="14"/>
  <c r="AE214" i="14"/>
  <c r="AF214" i="14"/>
  <c r="AG214" i="14"/>
  <c r="AH214" i="14"/>
  <c r="AI214" i="14"/>
  <c r="AJ214" i="14"/>
  <c r="AK214" i="14"/>
  <c r="AL214" i="14"/>
  <c r="AM214" i="14"/>
  <c r="AN214" i="14"/>
  <c r="AO214" i="14"/>
  <c r="AP214" i="14"/>
  <c r="AQ214" i="14"/>
  <c r="AR214" i="14"/>
  <c r="AS214" i="14"/>
  <c r="AT214" i="14"/>
  <c r="AU214" i="14"/>
  <c r="AV214" i="14"/>
  <c r="AW214" i="14"/>
  <c r="E212" i="16" s="1"/>
  <c r="AX214" i="14"/>
  <c r="B215" i="14"/>
  <c r="B213" i="16" s="1"/>
  <c r="C215" i="14"/>
  <c r="D215" i="14"/>
  <c r="E215" i="14"/>
  <c r="G215" i="14"/>
  <c r="H215" i="14"/>
  <c r="I215" i="14"/>
  <c r="J215" i="14"/>
  <c r="K215" i="14"/>
  <c r="L215" i="14"/>
  <c r="M215" i="14"/>
  <c r="N215" i="14"/>
  <c r="O215" i="14"/>
  <c r="P215" i="14"/>
  <c r="Q215" i="14"/>
  <c r="R215" i="14"/>
  <c r="S215" i="14"/>
  <c r="T215" i="14"/>
  <c r="U215" i="14"/>
  <c r="V215" i="14"/>
  <c r="W215" i="14"/>
  <c r="X215" i="14"/>
  <c r="Y215" i="14"/>
  <c r="Z215" i="14"/>
  <c r="AA215" i="14"/>
  <c r="AB215" i="14"/>
  <c r="AC215" i="14"/>
  <c r="AD215" i="14"/>
  <c r="AE215" i="14"/>
  <c r="AF215" i="14"/>
  <c r="AG215" i="14"/>
  <c r="AH215" i="14"/>
  <c r="AI215" i="14"/>
  <c r="AJ215" i="14"/>
  <c r="AK215" i="14"/>
  <c r="AL215" i="14"/>
  <c r="AM215" i="14"/>
  <c r="AN215" i="14"/>
  <c r="AO215" i="14"/>
  <c r="AP215" i="14"/>
  <c r="AQ215" i="14"/>
  <c r="AR215" i="14"/>
  <c r="AS215" i="14"/>
  <c r="AT215" i="14"/>
  <c r="AU215" i="14"/>
  <c r="AV215" i="14"/>
  <c r="AW215" i="14"/>
  <c r="E213" i="16" s="1"/>
  <c r="AX215" i="14"/>
  <c r="B216" i="14"/>
  <c r="B214" i="16" s="1"/>
  <c r="C216" i="14"/>
  <c r="D216" i="14"/>
  <c r="E216" i="14"/>
  <c r="G216" i="14"/>
  <c r="H216" i="14"/>
  <c r="I216" i="14"/>
  <c r="J216" i="14"/>
  <c r="K216" i="14"/>
  <c r="L216" i="14"/>
  <c r="M216" i="14"/>
  <c r="N216" i="14"/>
  <c r="O216" i="14"/>
  <c r="P216" i="14"/>
  <c r="Q216" i="14"/>
  <c r="R216" i="14"/>
  <c r="S216" i="14"/>
  <c r="T216" i="14"/>
  <c r="U216" i="14"/>
  <c r="V216" i="14"/>
  <c r="W216" i="14"/>
  <c r="X216" i="14"/>
  <c r="Y216" i="14"/>
  <c r="Z216" i="14"/>
  <c r="AA216" i="14"/>
  <c r="AB216" i="14"/>
  <c r="AC216" i="14"/>
  <c r="AD216" i="14"/>
  <c r="AE216" i="14"/>
  <c r="AF216" i="14"/>
  <c r="AG216" i="14"/>
  <c r="AH216" i="14"/>
  <c r="AI216" i="14"/>
  <c r="AJ216" i="14"/>
  <c r="AK216" i="14"/>
  <c r="AL216" i="14"/>
  <c r="AM216" i="14"/>
  <c r="AN216" i="14"/>
  <c r="AO216" i="14"/>
  <c r="AP216" i="14"/>
  <c r="AQ216" i="14"/>
  <c r="AR216" i="14"/>
  <c r="AS216" i="14"/>
  <c r="AT216" i="14"/>
  <c r="AU216" i="14"/>
  <c r="AV216" i="14"/>
  <c r="AW216" i="14"/>
  <c r="E214" i="16" s="1"/>
  <c r="AX216" i="14"/>
  <c r="B217" i="14"/>
  <c r="B215" i="16" s="1"/>
  <c r="C217" i="14"/>
  <c r="D217" i="14"/>
  <c r="E217" i="14"/>
  <c r="G217" i="14"/>
  <c r="H217" i="14"/>
  <c r="I217" i="14"/>
  <c r="J217" i="14"/>
  <c r="K217" i="14"/>
  <c r="L217" i="14"/>
  <c r="M217" i="14"/>
  <c r="N217" i="14"/>
  <c r="O217" i="14"/>
  <c r="P217" i="14"/>
  <c r="Q217" i="14"/>
  <c r="R217" i="14"/>
  <c r="S217" i="14"/>
  <c r="T217" i="14"/>
  <c r="U217" i="14"/>
  <c r="V217" i="14"/>
  <c r="W217" i="14"/>
  <c r="X217" i="14"/>
  <c r="Y217" i="14"/>
  <c r="Z217" i="14"/>
  <c r="AA217" i="14"/>
  <c r="AC217" i="14"/>
  <c r="AD217" i="14"/>
  <c r="AE217" i="14"/>
  <c r="AF217" i="14"/>
  <c r="AG217" i="14"/>
  <c r="AH217" i="14"/>
  <c r="AI217" i="14"/>
  <c r="AJ217" i="14"/>
  <c r="AK217" i="14"/>
  <c r="AL217" i="14"/>
  <c r="AM217" i="14"/>
  <c r="AN217" i="14"/>
  <c r="AO217" i="14"/>
  <c r="AP217" i="14"/>
  <c r="AQ217" i="14"/>
  <c r="AR217" i="14"/>
  <c r="AS217" i="14"/>
  <c r="AT217" i="14"/>
  <c r="AU217" i="14"/>
  <c r="AW217" i="14"/>
  <c r="E215" i="16" s="1"/>
  <c r="AX217" i="14"/>
  <c r="B218" i="14"/>
  <c r="B216" i="16" s="1"/>
  <c r="C218" i="14"/>
  <c r="D218" i="14"/>
  <c r="E218" i="14"/>
  <c r="G218" i="14"/>
  <c r="H218" i="14"/>
  <c r="I218" i="14"/>
  <c r="J218" i="14"/>
  <c r="K218" i="14"/>
  <c r="L218" i="14"/>
  <c r="M218" i="14"/>
  <c r="N218" i="14"/>
  <c r="O218" i="14"/>
  <c r="P218" i="14"/>
  <c r="Q218" i="14"/>
  <c r="R218" i="14"/>
  <c r="S218" i="14"/>
  <c r="T218" i="14"/>
  <c r="U218" i="14"/>
  <c r="V218" i="14"/>
  <c r="W218" i="14"/>
  <c r="X218" i="14"/>
  <c r="Y218" i="14"/>
  <c r="Z218" i="14"/>
  <c r="AA218" i="14"/>
  <c r="AB218" i="14"/>
  <c r="AC218" i="14"/>
  <c r="AD218" i="14"/>
  <c r="AE218" i="14"/>
  <c r="AF218" i="14"/>
  <c r="AG218" i="14"/>
  <c r="AH218" i="14"/>
  <c r="AI218" i="14"/>
  <c r="AJ218" i="14"/>
  <c r="AK218" i="14"/>
  <c r="AL218" i="14"/>
  <c r="AM218" i="14"/>
  <c r="AN218" i="14"/>
  <c r="AO218" i="14"/>
  <c r="AP218" i="14"/>
  <c r="AQ218" i="14"/>
  <c r="AR218" i="14"/>
  <c r="AS218" i="14"/>
  <c r="AT218" i="14"/>
  <c r="AU218" i="14"/>
  <c r="AV218" i="14"/>
  <c r="AW218" i="14"/>
  <c r="E216" i="16" s="1"/>
  <c r="AX218" i="14"/>
  <c r="B219" i="14"/>
  <c r="B217" i="16" s="1"/>
  <c r="C219" i="14"/>
  <c r="D219" i="14"/>
  <c r="E219" i="14"/>
  <c r="G219" i="14"/>
  <c r="H219" i="14"/>
  <c r="I219" i="14"/>
  <c r="J219" i="14"/>
  <c r="K219" i="14"/>
  <c r="L219" i="14"/>
  <c r="M219" i="14"/>
  <c r="N219" i="14"/>
  <c r="O219" i="14"/>
  <c r="P219" i="14"/>
  <c r="Q219" i="14"/>
  <c r="R219" i="14"/>
  <c r="S219" i="14"/>
  <c r="T219" i="14"/>
  <c r="U219" i="14"/>
  <c r="V219" i="14"/>
  <c r="W219" i="14"/>
  <c r="X219" i="14"/>
  <c r="Y219" i="14"/>
  <c r="Z219" i="14"/>
  <c r="AA219" i="14"/>
  <c r="AB219" i="14"/>
  <c r="AC219" i="14"/>
  <c r="AD219" i="14"/>
  <c r="AE219" i="14"/>
  <c r="AF219" i="14"/>
  <c r="AG219" i="14"/>
  <c r="AH219" i="14"/>
  <c r="AI219" i="14"/>
  <c r="AJ219" i="14"/>
  <c r="AK219" i="14"/>
  <c r="AL219" i="14"/>
  <c r="AM219" i="14"/>
  <c r="AN219" i="14"/>
  <c r="AO219" i="14"/>
  <c r="AP219" i="14"/>
  <c r="AQ219" i="14"/>
  <c r="AR219" i="14"/>
  <c r="AS219" i="14"/>
  <c r="AT219" i="14"/>
  <c r="AU219" i="14"/>
  <c r="AV219" i="14"/>
  <c r="AW219" i="14"/>
  <c r="E217" i="16" s="1"/>
  <c r="AX219" i="14"/>
  <c r="B220" i="14"/>
  <c r="B218" i="16" s="1"/>
  <c r="C220" i="14"/>
  <c r="D220" i="14"/>
  <c r="E220" i="14"/>
  <c r="G220" i="14"/>
  <c r="H220" i="14"/>
  <c r="I220" i="14"/>
  <c r="J220" i="14"/>
  <c r="K220" i="14"/>
  <c r="L220" i="14"/>
  <c r="M220" i="14"/>
  <c r="N220" i="14"/>
  <c r="O220" i="14"/>
  <c r="P220" i="14"/>
  <c r="Q220" i="14"/>
  <c r="R220" i="14"/>
  <c r="S220" i="14"/>
  <c r="T220" i="14"/>
  <c r="U220" i="14"/>
  <c r="V220" i="14"/>
  <c r="W220" i="14"/>
  <c r="X220" i="14"/>
  <c r="Y220" i="14"/>
  <c r="Z220" i="14"/>
  <c r="AA220" i="14"/>
  <c r="AB220" i="14"/>
  <c r="AC220" i="14"/>
  <c r="AD220" i="14"/>
  <c r="AE220" i="14"/>
  <c r="AF220" i="14"/>
  <c r="AG220" i="14"/>
  <c r="AH220" i="14"/>
  <c r="AI220" i="14"/>
  <c r="AJ220" i="14"/>
  <c r="AK220" i="14"/>
  <c r="AL220" i="14"/>
  <c r="AM220" i="14"/>
  <c r="AN220" i="14"/>
  <c r="AO220" i="14"/>
  <c r="AP220" i="14"/>
  <c r="AQ220" i="14"/>
  <c r="AR220" i="14"/>
  <c r="AS220" i="14"/>
  <c r="AT220" i="14"/>
  <c r="AU220" i="14"/>
  <c r="AV220" i="14"/>
  <c r="AW220" i="14"/>
  <c r="E218" i="16" s="1"/>
  <c r="AX220" i="14"/>
  <c r="B221" i="14"/>
  <c r="B219" i="16" s="1"/>
  <c r="C221" i="14"/>
  <c r="D221" i="14"/>
  <c r="E221" i="14"/>
  <c r="G221" i="14"/>
  <c r="H221" i="14"/>
  <c r="I221" i="14"/>
  <c r="J221" i="14"/>
  <c r="K221" i="14"/>
  <c r="L221" i="14"/>
  <c r="M221" i="14"/>
  <c r="N221" i="14"/>
  <c r="O221" i="14"/>
  <c r="P221" i="14"/>
  <c r="Q221" i="14"/>
  <c r="R221" i="14"/>
  <c r="S221" i="14"/>
  <c r="T221" i="14"/>
  <c r="U221" i="14"/>
  <c r="V221" i="14"/>
  <c r="W221" i="14"/>
  <c r="X221" i="14"/>
  <c r="Y221" i="14"/>
  <c r="Z221" i="14"/>
  <c r="AA221" i="14"/>
  <c r="AB221" i="14"/>
  <c r="AC221" i="14"/>
  <c r="AD221" i="14"/>
  <c r="AE221" i="14"/>
  <c r="AF221" i="14"/>
  <c r="AG221" i="14"/>
  <c r="AH221" i="14"/>
  <c r="AI221" i="14"/>
  <c r="AJ221" i="14"/>
  <c r="AK221" i="14"/>
  <c r="AL221" i="14"/>
  <c r="AM221" i="14"/>
  <c r="AN221" i="14"/>
  <c r="AO221" i="14"/>
  <c r="AP221" i="14"/>
  <c r="AQ221" i="14"/>
  <c r="AR221" i="14"/>
  <c r="AS221" i="14"/>
  <c r="AT221" i="14"/>
  <c r="AU221" i="14"/>
  <c r="AV221" i="14"/>
  <c r="AW221" i="14"/>
  <c r="E219" i="16" s="1"/>
  <c r="AX221" i="14"/>
  <c r="B222" i="14"/>
  <c r="B220" i="16" s="1"/>
  <c r="C222" i="14"/>
  <c r="D222" i="14"/>
  <c r="E222" i="14"/>
  <c r="G222" i="14"/>
  <c r="H222" i="14"/>
  <c r="I222" i="14"/>
  <c r="J222" i="14"/>
  <c r="K222" i="14"/>
  <c r="L222" i="14"/>
  <c r="M222" i="14"/>
  <c r="N222" i="14"/>
  <c r="O222" i="14"/>
  <c r="P222" i="14"/>
  <c r="Q222" i="14"/>
  <c r="R222" i="14"/>
  <c r="S222" i="14"/>
  <c r="T222" i="14"/>
  <c r="U222" i="14"/>
  <c r="V222" i="14"/>
  <c r="W222" i="14"/>
  <c r="X222" i="14"/>
  <c r="Y222" i="14"/>
  <c r="Z222" i="14"/>
  <c r="AA222" i="14"/>
  <c r="AB222" i="14"/>
  <c r="AC222" i="14"/>
  <c r="AD222" i="14"/>
  <c r="AE222" i="14"/>
  <c r="AF222" i="14"/>
  <c r="AG222" i="14"/>
  <c r="AH222" i="14"/>
  <c r="AI222" i="14"/>
  <c r="AJ222" i="14"/>
  <c r="AK222" i="14"/>
  <c r="AL222" i="14"/>
  <c r="AM222" i="14"/>
  <c r="AN222" i="14"/>
  <c r="AO222" i="14"/>
  <c r="AP222" i="14"/>
  <c r="AQ222" i="14"/>
  <c r="AR222" i="14"/>
  <c r="AS222" i="14"/>
  <c r="AT222" i="14"/>
  <c r="AU222" i="14"/>
  <c r="AV222" i="14"/>
  <c r="AW222" i="14"/>
  <c r="E220" i="16" s="1"/>
  <c r="AX222" i="14"/>
  <c r="B223" i="14"/>
  <c r="B221" i="16" s="1"/>
  <c r="C223" i="14"/>
  <c r="D223" i="14"/>
  <c r="E223" i="14"/>
  <c r="G223" i="14"/>
  <c r="H223" i="14"/>
  <c r="I223" i="14"/>
  <c r="J223" i="14"/>
  <c r="K223" i="14"/>
  <c r="L223" i="14"/>
  <c r="M223" i="14"/>
  <c r="N223" i="14"/>
  <c r="O223" i="14"/>
  <c r="P223" i="14"/>
  <c r="Q223" i="14"/>
  <c r="R223" i="14"/>
  <c r="S223" i="14"/>
  <c r="T223" i="14"/>
  <c r="U223" i="14"/>
  <c r="V223" i="14"/>
  <c r="W223" i="14"/>
  <c r="X223" i="14"/>
  <c r="Y223" i="14"/>
  <c r="Z223" i="14"/>
  <c r="AA223" i="14"/>
  <c r="AB223" i="14"/>
  <c r="AC223" i="14"/>
  <c r="AD223" i="14"/>
  <c r="AE223" i="14"/>
  <c r="AF223" i="14"/>
  <c r="AG223" i="14"/>
  <c r="AH223" i="14"/>
  <c r="AI223" i="14"/>
  <c r="AJ223" i="14"/>
  <c r="AK223" i="14"/>
  <c r="AL223" i="14"/>
  <c r="AM223" i="14"/>
  <c r="AN223" i="14"/>
  <c r="AO223" i="14"/>
  <c r="AP223" i="14"/>
  <c r="AQ223" i="14"/>
  <c r="AR223" i="14"/>
  <c r="AS223" i="14"/>
  <c r="AT223" i="14"/>
  <c r="AU223" i="14"/>
  <c r="AV223" i="14"/>
  <c r="AW223" i="14"/>
  <c r="E221" i="16" s="1"/>
  <c r="AX223" i="14"/>
  <c r="B224" i="14"/>
  <c r="B222" i="16" s="1"/>
  <c r="C224" i="14"/>
  <c r="D224" i="14"/>
  <c r="E224" i="14"/>
  <c r="G224" i="14"/>
  <c r="H224" i="14"/>
  <c r="I224" i="14"/>
  <c r="J224" i="14"/>
  <c r="K224" i="14"/>
  <c r="L224" i="14"/>
  <c r="M224" i="14"/>
  <c r="N224" i="14"/>
  <c r="O224" i="14"/>
  <c r="P224" i="14"/>
  <c r="Q224" i="14"/>
  <c r="R224" i="14"/>
  <c r="S224" i="14"/>
  <c r="T224" i="14"/>
  <c r="U224" i="14"/>
  <c r="V224" i="14"/>
  <c r="W224" i="14"/>
  <c r="X224" i="14"/>
  <c r="Y224" i="14"/>
  <c r="Z224" i="14"/>
  <c r="AA224" i="14"/>
  <c r="AB224" i="14"/>
  <c r="AC224" i="14"/>
  <c r="AD224" i="14"/>
  <c r="AE224" i="14"/>
  <c r="AF224" i="14"/>
  <c r="AG224" i="14"/>
  <c r="AH224" i="14"/>
  <c r="AI224" i="14"/>
  <c r="AJ224" i="14"/>
  <c r="AK224" i="14"/>
  <c r="AL224" i="14"/>
  <c r="AM224" i="14"/>
  <c r="AN224" i="14"/>
  <c r="AO224" i="14"/>
  <c r="AP224" i="14"/>
  <c r="AQ224" i="14"/>
  <c r="AR224" i="14"/>
  <c r="AS224" i="14"/>
  <c r="AT224" i="14"/>
  <c r="AU224" i="14"/>
  <c r="AV224" i="14"/>
  <c r="AW224" i="14"/>
  <c r="E222" i="16" s="1"/>
  <c r="AX224" i="14"/>
  <c r="B225" i="14"/>
  <c r="B223" i="16" s="1"/>
  <c r="C225" i="14"/>
  <c r="D225" i="14"/>
  <c r="E225" i="14"/>
  <c r="G225" i="14"/>
  <c r="H225" i="14"/>
  <c r="I225" i="14"/>
  <c r="J225" i="14"/>
  <c r="K225" i="14"/>
  <c r="L225" i="14"/>
  <c r="M225" i="14"/>
  <c r="N225" i="14"/>
  <c r="O225" i="14"/>
  <c r="P225" i="14"/>
  <c r="Q225" i="14"/>
  <c r="R225" i="14"/>
  <c r="S225" i="14"/>
  <c r="T225" i="14"/>
  <c r="U225" i="14"/>
  <c r="V225" i="14"/>
  <c r="W225" i="14"/>
  <c r="X225" i="14"/>
  <c r="Y225" i="14"/>
  <c r="Z225" i="14"/>
  <c r="AA225" i="14"/>
  <c r="AB225" i="14"/>
  <c r="AC225" i="14"/>
  <c r="AD225" i="14"/>
  <c r="AE225" i="14"/>
  <c r="AF225" i="14"/>
  <c r="AG225" i="14"/>
  <c r="AH225" i="14"/>
  <c r="AI225" i="14"/>
  <c r="AJ225" i="14"/>
  <c r="AK225" i="14"/>
  <c r="AL225" i="14"/>
  <c r="AM225" i="14"/>
  <c r="AN225" i="14"/>
  <c r="AO225" i="14"/>
  <c r="AP225" i="14"/>
  <c r="AQ225" i="14"/>
  <c r="AR225" i="14"/>
  <c r="AS225" i="14"/>
  <c r="AT225" i="14"/>
  <c r="AU225" i="14"/>
  <c r="AV225" i="14"/>
  <c r="AW225" i="14"/>
  <c r="E223" i="16" s="1"/>
  <c r="AX225" i="14"/>
  <c r="B226" i="14"/>
  <c r="B224" i="16" s="1"/>
  <c r="C226" i="14"/>
  <c r="D226" i="14"/>
  <c r="E226" i="14"/>
  <c r="G226" i="14"/>
  <c r="H226" i="14"/>
  <c r="I226" i="14"/>
  <c r="J226" i="14"/>
  <c r="K226" i="14"/>
  <c r="L226" i="14"/>
  <c r="M226" i="14"/>
  <c r="N226" i="14"/>
  <c r="O226" i="14"/>
  <c r="P226" i="14"/>
  <c r="Q226" i="14"/>
  <c r="R226" i="14"/>
  <c r="S226" i="14"/>
  <c r="T226" i="14"/>
  <c r="U226" i="14"/>
  <c r="V226" i="14"/>
  <c r="W226" i="14"/>
  <c r="X226" i="14"/>
  <c r="Y226" i="14"/>
  <c r="Z226" i="14"/>
  <c r="AA226" i="14"/>
  <c r="AB226" i="14"/>
  <c r="AC226" i="14"/>
  <c r="AD226" i="14"/>
  <c r="AE226" i="14"/>
  <c r="AF226" i="14"/>
  <c r="AG226" i="14"/>
  <c r="AH226" i="14"/>
  <c r="AI226" i="14"/>
  <c r="AJ226" i="14"/>
  <c r="AK226" i="14"/>
  <c r="AL226" i="14"/>
  <c r="AM226" i="14"/>
  <c r="AN226" i="14"/>
  <c r="AO226" i="14"/>
  <c r="AP226" i="14"/>
  <c r="AQ226" i="14"/>
  <c r="AR226" i="14"/>
  <c r="AS226" i="14"/>
  <c r="AT226" i="14"/>
  <c r="AU226" i="14"/>
  <c r="AV226" i="14"/>
  <c r="AW226" i="14"/>
  <c r="E224" i="16" s="1"/>
  <c r="AX226" i="14"/>
  <c r="B227" i="14"/>
  <c r="B225" i="16" s="1"/>
  <c r="C227" i="14"/>
  <c r="D227" i="14"/>
  <c r="E227" i="14"/>
  <c r="G227" i="14"/>
  <c r="H227" i="14"/>
  <c r="I227" i="14"/>
  <c r="J227" i="14"/>
  <c r="K227" i="14"/>
  <c r="L227" i="14"/>
  <c r="M227" i="14"/>
  <c r="N227" i="14"/>
  <c r="O227" i="14"/>
  <c r="P227" i="14"/>
  <c r="Q227" i="14"/>
  <c r="R227" i="14"/>
  <c r="S227" i="14"/>
  <c r="T227" i="14"/>
  <c r="U227" i="14"/>
  <c r="V227" i="14"/>
  <c r="W227" i="14"/>
  <c r="X227" i="14"/>
  <c r="Y227" i="14"/>
  <c r="Z227" i="14"/>
  <c r="AA227" i="14"/>
  <c r="AB227" i="14"/>
  <c r="AC227" i="14"/>
  <c r="AD227" i="14"/>
  <c r="AE227" i="14"/>
  <c r="AF227" i="14"/>
  <c r="AG227" i="14"/>
  <c r="AH227" i="14"/>
  <c r="AI227" i="14"/>
  <c r="AJ227" i="14"/>
  <c r="AK227" i="14"/>
  <c r="AL227" i="14"/>
  <c r="AM227" i="14"/>
  <c r="AN227" i="14"/>
  <c r="AO227" i="14"/>
  <c r="AP227" i="14"/>
  <c r="AQ227" i="14"/>
  <c r="AR227" i="14"/>
  <c r="AS227" i="14"/>
  <c r="AT227" i="14"/>
  <c r="AU227" i="14"/>
  <c r="AV227" i="14"/>
  <c r="AW227" i="14"/>
  <c r="E225" i="16" s="1"/>
  <c r="AX227" i="14"/>
  <c r="B228" i="14"/>
  <c r="B226" i="16" s="1"/>
  <c r="C228" i="14"/>
  <c r="D228" i="14"/>
  <c r="E228" i="14"/>
  <c r="G228" i="14"/>
  <c r="H228" i="14"/>
  <c r="I228" i="14"/>
  <c r="J228" i="14"/>
  <c r="K228" i="14"/>
  <c r="L228" i="14"/>
  <c r="M228" i="14"/>
  <c r="N228" i="14"/>
  <c r="O228" i="14"/>
  <c r="P228" i="14"/>
  <c r="Q228" i="14"/>
  <c r="R228" i="14"/>
  <c r="S228" i="14"/>
  <c r="T228" i="14"/>
  <c r="U228" i="14"/>
  <c r="V228" i="14"/>
  <c r="W228" i="14"/>
  <c r="X228" i="14"/>
  <c r="Y228" i="14"/>
  <c r="Z228" i="14"/>
  <c r="AA228" i="14"/>
  <c r="AB228" i="14"/>
  <c r="AC228" i="14"/>
  <c r="AD228" i="14"/>
  <c r="AE228" i="14"/>
  <c r="AF228" i="14"/>
  <c r="AG228" i="14"/>
  <c r="AH228" i="14"/>
  <c r="AI228" i="14"/>
  <c r="AJ228" i="14"/>
  <c r="AK228" i="14"/>
  <c r="AL228" i="14"/>
  <c r="AM228" i="14"/>
  <c r="AN228" i="14"/>
  <c r="AO228" i="14"/>
  <c r="AP228" i="14"/>
  <c r="AQ228" i="14"/>
  <c r="AR228" i="14"/>
  <c r="AS228" i="14"/>
  <c r="AT228" i="14"/>
  <c r="AU228" i="14"/>
  <c r="AV228" i="14"/>
  <c r="AW228" i="14"/>
  <c r="E226" i="16" s="1"/>
  <c r="AX228" i="14"/>
  <c r="B229" i="14"/>
  <c r="B227" i="16" s="1"/>
  <c r="C229" i="14"/>
  <c r="D229" i="14"/>
  <c r="E229" i="14"/>
  <c r="G229" i="14"/>
  <c r="H229" i="14"/>
  <c r="I229" i="14"/>
  <c r="J229" i="14"/>
  <c r="K229" i="14"/>
  <c r="L229" i="14"/>
  <c r="M229" i="14"/>
  <c r="N229" i="14"/>
  <c r="O229" i="14"/>
  <c r="P229" i="14"/>
  <c r="Q229" i="14"/>
  <c r="R229" i="14"/>
  <c r="S229" i="14"/>
  <c r="T229" i="14"/>
  <c r="U229" i="14"/>
  <c r="V229" i="14"/>
  <c r="W229" i="14"/>
  <c r="X229" i="14"/>
  <c r="Y229" i="14"/>
  <c r="Z229" i="14"/>
  <c r="AA229" i="14"/>
  <c r="AB229" i="14"/>
  <c r="AC229" i="14"/>
  <c r="AD229" i="14"/>
  <c r="AE229" i="14"/>
  <c r="AF229" i="14"/>
  <c r="AG229" i="14"/>
  <c r="AH229" i="14"/>
  <c r="AI229" i="14"/>
  <c r="AJ229" i="14"/>
  <c r="AK229" i="14"/>
  <c r="AL229" i="14"/>
  <c r="AM229" i="14"/>
  <c r="AN229" i="14"/>
  <c r="AO229" i="14"/>
  <c r="AP229" i="14"/>
  <c r="AQ229" i="14"/>
  <c r="AR229" i="14"/>
  <c r="AS229" i="14"/>
  <c r="AT229" i="14"/>
  <c r="AU229" i="14"/>
  <c r="AV229" i="14"/>
  <c r="AW229" i="14"/>
  <c r="E227" i="16" s="1"/>
  <c r="AX229" i="14"/>
  <c r="B230" i="14"/>
  <c r="B228" i="16" s="1"/>
  <c r="C230" i="14"/>
  <c r="D230" i="14"/>
  <c r="E230" i="14"/>
  <c r="G230" i="14"/>
  <c r="H230" i="14"/>
  <c r="I230" i="14"/>
  <c r="J230" i="14"/>
  <c r="K230" i="14"/>
  <c r="L230" i="14"/>
  <c r="M230" i="14"/>
  <c r="N230" i="14"/>
  <c r="O230" i="14"/>
  <c r="P230" i="14"/>
  <c r="Q230" i="14"/>
  <c r="R230" i="14"/>
  <c r="S230" i="14"/>
  <c r="T230" i="14"/>
  <c r="U230" i="14"/>
  <c r="V230" i="14"/>
  <c r="W230" i="14"/>
  <c r="X230" i="14"/>
  <c r="Y230" i="14"/>
  <c r="Z230" i="14"/>
  <c r="AA230" i="14"/>
  <c r="AB230" i="14"/>
  <c r="AC230" i="14"/>
  <c r="AD230" i="14"/>
  <c r="AE230" i="14"/>
  <c r="AF230" i="14"/>
  <c r="AG230" i="14"/>
  <c r="AH230" i="14"/>
  <c r="AI230" i="14"/>
  <c r="AJ230" i="14"/>
  <c r="AK230" i="14"/>
  <c r="AL230" i="14"/>
  <c r="AM230" i="14"/>
  <c r="AN230" i="14"/>
  <c r="AO230" i="14"/>
  <c r="AP230" i="14"/>
  <c r="AQ230" i="14"/>
  <c r="AR230" i="14"/>
  <c r="AS230" i="14"/>
  <c r="AT230" i="14"/>
  <c r="AU230" i="14"/>
  <c r="AV230" i="14"/>
  <c r="AW230" i="14"/>
  <c r="E228" i="16" s="1"/>
  <c r="AX230" i="14"/>
  <c r="B231" i="14"/>
  <c r="B229" i="16" s="1"/>
  <c r="C231" i="14"/>
  <c r="D231" i="14"/>
  <c r="E231" i="14"/>
  <c r="G231" i="14"/>
  <c r="H231" i="14"/>
  <c r="I231" i="14"/>
  <c r="J231" i="14"/>
  <c r="K231" i="14"/>
  <c r="L231" i="14"/>
  <c r="M231" i="14"/>
  <c r="N231" i="14"/>
  <c r="O231" i="14"/>
  <c r="P231" i="14"/>
  <c r="Q231" i="14"/>
  <c r="R231" i="14"/>
  <c r="S231" i="14"/>
  <c r="T231" i="14"/>
  <c r="U231" i="14"/>
  <c r="V231" i="14"/>
  <c r="W231" i="14"/>
  <c r="X231" i="14"/>
  <c r="Y231" i="14"/>
  <c r="Z231" i="14"/>
  <c r="AA231" i="14"/>
  <c r="AB231" i="14"/>
  <c r="AC231" i="14"/>
  <c r="AD231" i="14"/>
  <c r="AE231" i="14"/>
  <c r="AF231" i="14"/>
  <c r="AG231" i="14"/>
  <c r="AH231" i="14"/>
  <c r="AI231" i="14"/>
  <c r="AJ231" i="14"/>
  <c r="AK231" i="14"/>
  <c r="AL231" i="14"/>
  <c r="AM231" i="14"/>
  <c r="AN231" i="14"/>
  <c r="AO231" i="14"/>
  <c r="AP231" i="14"/>
  <c r="AQ231" i="14"/>
  <c r="AR231" i="14"/>
  <c r="AS231" i="14"/>
  <c r="AT231" i="14"/>
  <c r="AU231" i="14"/>
  <c r="AV231" i="14"/>
  <c r="AW231" i="14"/>
  <c r="E229" i="16" s="1"/>
  <c r="AX231" i="14"/>
  <c r="B232" i="14"/>
  <c r="B230" i="16" s="1"/>
  <c r="C232" i="14"/>
  <c r="D232" i="14"/>
  <c r="E232" i="14"/>
  <c r="G232" i="14"/>
  <c r="H232" i="14"/>
  <c r="I232" i="14"/>
  <c r="J232" i="14"/>
  <c r="K232" i="14"/>
  <c r="L232" i="14"/>
  <c r="M232" i="14"/>
  <c r="N232" i="14"/>
  <c r="O232" i="14"/>
  <c r="P232" i="14"/>
  <c r="Q232" i="14"/>
  <c r="R232" i="14"/>
  <c r="S232" i="14"/>
  <c r="T232" i="14"/>
  <c r="U232" i="14"/>
  <c r="V232" i="14"/>
  <c r="W232" i="14"/>
  <c r="X232" i="14"/>
  <c r="Y232" i="14"/>
  <c r="Z232" i="14"/>
  <c r="AA232" i="14"/>
  <c r="AB232" i="14"/>
  <c r="AC232" i="14"/>
  <c r="AD232" i="14"/>
  <c r="AE232" i="14"/>
  <c r="AF232" i="14"/>
  <c r="AG232" i="14"/>
  <c r="AH232" i="14"/>
  <c r="AI232" i="14"/>
  <c r="AJ232" i="14"/>
  <c r="AK232" i="14"/>
  <c r="AL232" i="14"/>
  <c r="AM232" i="14"/>
  <c r="AN232" i="14"/>
  <c r="AO232" i="14"/>
  <c r="AP232" i="14"/>
  <c r="AQ232" i="14"/>
  <c r="AR232" i="14"/>
  <c r="AS232" i="14"/>
  <c r="AT232" i="14"/>
  <c r="AU232" i="14"/>
  <c r="AV232" i="14"/>
  <c r="AW232" i="14"/>
  <c r="E230" i="16" s="1"/>
  <c r="AX232" i="14"/>
  <c r="B233" i="14"/>
  <c r="B231" i="16" s="1"/>
  <c r="C233" i="14"/>
  <c r="D233" i="14"/>
  <c r="E233" i="14"/>
  <c r="G233" i="14"/>
  <c r="H233" i="14"/>
  <c r="I233" i="14"/>
  <c r="J233" i="14"/>
  <c r="K233" i="14"/>
  <c r="L233" i="14"/>
  <c r="M233" i="14"/>
  <c r="N233" i="14"/>
  <c r="O233" i="14"/>
  <c r="P233" i="14"/>
  <c r="Q233" i="14"/>
  <c r="R233" i="14"/>
  <c r="S233" i="14"/>
  <c r="T233" i="14"/>
  <c r="U233" i="14"/>
  <c r="V233" i="14"/>
  <c r="W233" i="14"/>
  <c r="X233" i="14"/>
  <c r="Y233" i="14"/>
  <c r="Z233" i="14"/>
  <c r="AA233" i="14"/>
  <c r="AB233" i="14"/>
  <c r="AC233" i="14"/>
  <c r="AD233" i="14"/>
  <c r="AE233" i="14"/>
  <c r="AF233" i="14"/>
  <c r="AG233" i="14"/>
  <c r="AH233" i="14"/>
  <c r="AI233" i="14"/>
  <c r="AJ233" i="14"/>
  <c r="AK233" i="14"/>
  <c r="AL233" i="14"/>
  <c r="AM233" i="14"/>
  <c r="AN233" i="14"/>
  <c r="AO233" i="14"/>
  <c r="AP233" i="14"/>
  <c r="AQ233" i="14"/>
  <c r="AR233" i="14"/>
  <c r="AS233" i="14"/>
  <c r="AT233" i="14"/>
  <c r="AU233" i="14"/>
  <c r="AV233" i="14"/>
  <c r="AW233" i="14"/>
  <c r="E231" i="16" s="1"/>
  <c r="AX233" i="14"/>
  <c r="B234" i="14"/>
  <c r="B232" i="16" s="1"/>
  <c r="C234" i="14"/>
  <c r="D234" i="14"/>
  <c r="E234" i="14"/>
  <c r="G234" i="14"/>
  <c r="H234" i="14"/>
  <c r="I234" i="14"/>
  <c r="J234" i="14"/>
  <c r="K234" i="14"/>
  <c r="L234" i="14"/>
  <c r="M234" i="14"/>
  <c r="N234" i="14"/>
  <c r="O234" i="14"/>
  <c r="P234" i="14"/>
  <c r="Q234" i="14"/>
  <c r="R234" i="14"/>
  <c r="S234" i="14"/>
  <c r="T234" i="14"/>
  <c r="U234" i="14"/>
  <c r="V234" i="14"/>
  <c r="W234" i="14"/>
  <c r="X234" i="14"/>
  <c r="Y234" i="14"/>
  <c r="Z234" i="14"/>
  <c r="AA234" i="14"/>
  <c r="AB234" i="14"/>
  <c r="AC234" i="14"/>
  <c r="AD234" i="14"/>
  <c r="AE234" i="14"/>
  <c r="AF234" i="14"/>
  <c r="AG234" i="14"/>
  <c r="AH234" i="14"/>
  <c r="AI234" i="14"/>
  <c r="AJ234" i="14"/>
  <c r="AK234" i="14"/>
  <c r="AL234" i="14"/>
  <c r="AM234" i="14"/>
  <c r="AN234" i="14"/>
  <c r="AO234" i="14"/>
  <c r="AP234" i="14"/>
  <c r="AQ234" i="14"/>
  <c r="AR234" i="14"/>
  <c r="AS234" i="14"/>
  <c r="AT234" i="14"/>
  <c r="AU234" i="14"/>
  <c r="AV234" i="14"/>
  <c r="AW234" i="14"/>
  <c r="E232" i="16" s="1"/>
  <c r="AX234" i="14"/>
  <c r="B235" i="14"/>
  <c r="B233" i="16" s="1"/>
  <c r="C235" i="14"/>
  <c r="D235" i="14"/>
  <c r="E235" i="14"/>
  <c r="G235" i="14"/>
  <c r="H235" i="14"/>
  <c r="I235" i="14"/>
  <c r="J235" i="14"/>
  <c r="K235" i="14"/>
  <c r="L235" i="14"/>
  <c r="M235" i="14"/>
  <c r="N235" i="14"/>
  <c r="O235" i="14"/>
  <c r="P235" i="14"/>
  <c r="Q235" i="14"/>
  <c r="R235" i="14"/>
  <c r="S235" i="14"/>
  <c r="T235" i="14"/>
  <c r="U235" i="14"/>
  <c r="V235" i="14"/>
  <c r="W235" i="14"/>
  <c r="X235" i="14"/>
  <c r="Y235" i="14"/>
  <c r="Z235" i="14"/>
  <c r="AA235" i="14"/>
  <c r="AB235" i="14"/>
  <c r="AC235" i="14"/>
  <c r="AD235" i="14"/>
  <c r="AE235" i="14"/>
  <c r="AF235" i="14"/>
  <c r="AG235" i="14"/>
  <c r="AH235" i="14"/>
  <c r="AI235" i="14"/>
  <c r="AJ235" i="14"/>
  <c r="AK235" i="14"/>
  <c r="AL235" i="14"/>
  <c r="AM235" i="14"/>
  <c r="AN235" i="14"/>
  <c r="AO235" i="14"/>
  <c r="AP235" i="14"/>
  <c r="AQ235" i="14"/>
  <c r="AR235" i="14"/>
  <c r="AS235" i="14"/>
  <c r="AT235" i="14"/>
  <c r="AU235" i="14"/>
  <c r="AV235" i="14"/>
  <c r="AW235" i="14"/>
  <c r="E233" i="16" s="1"/>
  <c r="AX235" i="14"/>
  <c r="B236" i="14"/>
  <c r="B234" i="16" s="1"/>
  <c r="C236" i="14"/>
  <c r="D236" i="14"/>
  <c r="E236" i="14"/>
  <c r="G236" i="14"/>
  <c r="H236" i="14"/>
  <c r="I236" i="14"/>
  <c r="J236" i="14"/>
  <c r="K236" i="14"/>
  <c r="L236" i="14"/>
  <c r="M236" i="14"/>
  <c r="N236" i="14"/>
  <c r="O236" i="14"/>
  <c r="P236" i="14"/>
  <c r="Q236" i="14"/>
  <c r="R236" i="14"/>
  <c r="S236" i="14"/>
  <c r="T236" i="14"/>
  <c r="U236" i="14"/>
  <c r="V236" i="14"/>
  <c r="W236" i="14"/>
  <c r="X236" i="14"/>
  <c r="Y236" i="14"/>
  <c r="Z236" i="14"/>
  <c r="AA236" i="14"/>
  <c r="AC236" i="14"/>
  <c r="AD236" i="14"/>
  <c r="AE236" i="14"/>
  <c r="AF236" i="14"/>
  <c r="AG236" i="14"/>
  <c r="AH236" i="14"/>
  <c r="AI236" i="14"/>
  <c r="AJ236" i="14"/>
  <c r="AK236" i="14"/>
  <c r="AL236" i="14"/>
  <c r="AM236" i="14"/>
  <c r="AN236" i="14"/>
  <c r="AO236" i="14"/>
  <c r="AP236" i="14"/>
  <c r="AQ236" i="14"/>
  <c r="AR236" i="14"/>
  <c r="AS236" i="14"/>
  <c r="AT236" i="14"/>
  <c r="AU236" i="14"/>
  <c r="AV236" i="14"/>
  <c r="AW236" i="14"/>
  <c r="E234" i="16" s="1"/>
  <c r="AX236" i="14"/>
  <c r="B237" i="14"/>
  <c r="B235" i="16" s="1"/>
  <c r="C237" i="14"/>
  <c r="D237" i="14"/>
  <c r="E237" i="14"/>
  <c r="G237" i="14"/>
  <c r="H237" i="14"/>
  <c r="I237" i="14"/>
  <c r="J237" i="14"/>
  <c r="K237" i="14"/>
  <c r="L237" i="14"/>
  <c r="M237" i="14"/>
  <c r="N237" i="14"/>
  <c r="O237" i="14"/>
  <c r="P237" i="14"/>
  <c r="Q237" i="14"/>
  <c r="R237" i="14"/>
  <c r="S237" i="14"/>
  <c r="T237" i="14"/>
  <c r="U237" i="14"/>
  <c r="V237" i="14"/>
  <c r="W237" i="14"/>
  <c r="X237" i="14"/>
  <c r="Y237" i="14"/>
  <c r="Z237" i="14"/>
  <c r="AA237" i="14"/>
  <c r="AB237" i="14"/>
  <c r="AC237" i="14"/>
  <c r="AD237" i="14"/>
  <c r="AE237" i="14"/>
  <c r="AF237" i="14"/>
  <c r="AG237" i="14"/>
  <c r="AH237" i="14"/>
  <c r="AI237" i="14"/>
  <c r="AJ237" i="14"/>
  <c r="AK237" i="14"/>
  <c r="AL237" i="14"/>
  <c r="AM237" i="14"/>
  <c r="AN237" i="14"/>
  <c r="AO237" i="14"/>
  <c r="AP237" i="14"/>
  <c r="AQ237" i="14"/>
  <c r="AR237" i="14"/>
  <c r="AS237" i="14"/>
  <c r="AT237" i="14"/>
  <c r="AU237" i="14"/>
  <c r="AV237" i="14"/>
  <c r="AW237" i="14"/>
  <c r="E235" i="16" s="1"/>
  <c r="AX237" i="14"/>
  <c r="B238" i="14"/>
  <c r="B236" i="16" s="1"/>
  <c r="C238" i="14"/>
  <c r="D238" i="14"/>
  <c r="E238" i="14"/>
  <c r="G238" i="14"/>
  <c r="H238" i="14"/>
  <c r="I238" i="14"/>
  <c r="J238" i="14"/>
  <c r="K238" i="14"/>
  <c r="L238" i="14"/>
  <c r="M238" i="14"/>
  <c r="N238" i="14"/>
  <c r="O238" i="14"/>
  <c r="P238" i="14"/>
  <c r="Q238" i="14"/>
  <c r="R238" i="14"/>
  <c r="S238" i="14"/>
  <c r="T238" i="14"/>
  <c r="U238" i="14"/>
  <c r="V238" i="14"/>
  <c r="W238" i="14"/>
  <c r="X238" i="14"/>
  <c r="Y238" i="14"/>
  <c r="Z238" i="14"/>
  <c r="AA238" i="14"/>
  <c r="AB238" i="14"/>
  <c r="AC238" i="14"/>
  <c r="AD238" i="14"/>
  <c r="AE238" i="14"/>
  <c r="AF238" i="14"/>
  <c r="AG238" i="14"/>
  <c r="AH238" i="14"/>
  <c r="AI238" i="14"/>
  <c r="AJ238" i="14"/>
  <c r="AK238" i="14"/>
  <c r="AL238" i="14"/>
  <c r="AM238" i="14"/>
  <c r="AN238" i="14"/>
  <c r="AO238" i="14"/>
  <c r="AP238" i="14"/>
  <c r="AQ238" i="14"/>
  <c r="AR238" i="14"/>
  <c r="AS238" i="14"/>
  <c r="AT238" i="14"/>
  <c r="AU238" i="14"/>
  <c r="AV238" i="14"/>
  <c r="AW238" i="14"/>
  <c r="E236" i="16" s="1"/>
  <c r="AX238" i="14"/>
  <c r="B239" i="14"/>
  <c r="B237" i="16" s="1"/>
  <c r="C239" i="14"/>
  <c r="D239" i="14"/>
  <c r="E239" i="14"/>
  <c r="G239" i="14"/>
  <c r="H239" i="14"/>
  <c r="I239" i="14"/>
  <c r="J239" i="14"/>
  <c r="K239" i="14"/>
  <c r="L239" i="14"/>
  <c r="M239" i="14"/>
  <c r="N239" i="14"/>
  <c r="O239" i="14"/>
  <c r="P239" i="14"/>
  <c r="Q239" i="14"/>
  <c r="R239" i="14"/>
  <c r="S239" i="14"/>
  <c r="T239" i="14"/>
  <c r="U239" i="14"/>
  <c r="V239" i="14"/>
  <c r="W239" i="14"/>
  <c r="X239" i="14"/>
  <c r="Y239" i="14"/>
  <c r="Z239" i="14"/>
  <c r="AA239" i="14"/>
  <c r="AB239" i="14"/>
  <c r="AC239" i="14"/>
  <c r="AD239" i="14"/>
  <c r="AE239" i="14"/>
  <c r="AF239" i="14"/>
  <c r="AG239" i="14"/>
  <c r="AH239" i="14"/>
  <c r="AI239" i="14"/>
  <c r="AJ239" i="14"/>
  <c r="AK239" i="14"/>
  <c r="AL239" i="14"/>
  <c r="AM239" i="14"/>
  <c r="AN239" i="14"/>
  <c r="AO239" i="14"/>
  <c r="AP239" i="14"/>
  <c r="AQ239" i="14"/>
  <c r="AR239" i="14"/>
  <c r="AS239" i="14"/>
  <c r="AT239" i="14"/>
  <c r="AU239" i="14"/>
  <c r="AV239" i="14"/>
  <c r="AW239" i="14"/>
  <c r="E237" i="16" s="1"/>
  <c r="AX239" i="14"/>
  <c r="B240" i="14"/>
  <c r="B238" i="16" s="1"/>
  <c r="C240" i="14"/>
  <c r="D240" i="14"/>
  <c r="E240" i="14"/>
  <c r="G240" i="14"/>
  <c r="H240" i="14"/>
  <c r="I240" i="14"/>
  <c r="J240" i="14"/>
  <c r="K240" i="14"/>
  <c r="L240" i="14"/>
  <c r="M240" i="14"/>
  <c r="N240" i="14"/>
  <c r="O240" i="14"/>
  <c r="P240" i="14"/>
  <c r="Q240" i="14"/>
  <c r="R240" i="14"/>
  <c r="S240" i="14"/>
  <c r="T240" i="14"/>
  <c r="U240" i="14"/>
  <c r="V240" i="14"/>
  <c r="W240" i="14"/>
  <c r="X240" i="14"/>
  <c r="Y240" i="14"/>
  <c r="Z240" i="14"/>
  <c r="AA240" i="14"/>
  <c r="AB240" i="14"/>
  <c r="AC240" i="14"/>
  <c r="AD240" i="14"/>
  <c r="AE240" i="14"/>
  <c r="AF240" i="14"/>
  <c r="AG240" i="14"/>
  <c r="AH240" i="14"/>
  <c r="AI240" i="14"/>
  <c r="AJ240" i="14"/>
  <c r="AK240" i="14"/>
  <c r="AL240" i="14"/>
  <c r="AM240" i="14"/>
  <c r="AN240" i="14"/>
  <c r="AO240" i="14"/>
  <c r="AP240" i="14"/>
  <c r="AQ240" i="14"/>
  <c r="AR240" i="14"/>
  <c r="AS240" i="14"/>
  <c r="AT240" i="14"/>
  <c r="AU240" i="14"/>
  <c r="AV240" i="14"/>
  <c r="AW240" i="14"/>
  <c r="E238" i="16" s="1"/>
  <c r="AX240" i="14"/>
  <c r="B241" i="14"/>
  <c r="B239" i="16" s="1"/>
  <c r="C241" i="14"/>
  <c r="D241" i="14"/>
  <c r="E241" i="14"/>
  <c r="G241" i="14"/>
  <c r="H241" i="14"/>
  <c r="I241" i="14"/>
  <c r="J241" i="14"/>
  <c r="K241" i="14"/>
  <c r="L241" i="14"/>
  <c r="M241" i="14"/>
  <c r="N241" i="14"/>
  <c r="O241" i="14"/>
  <c r="P241" i="14"/>
  <c r="Q241" i="14"/>
  <c r="R241" i="14"/>
  <c r="S241" i="14"/>
  <c r="T241" i="14"/>
  <c r="U241" i="14"/>
  <c r="V241" i="14"/>
  <c r="W241" i="14"/>
  <c r="X241" i="14"/>
  <c r="Y241" i="14"/>
  <c r="Z241" i="14"/>
  <c r="AA241" i="14"/>
  <c r="AB241" i="14"/>
  <c r="AC241" i="14"/>
  <c r="AD241" i="14"/>
  <c r="AE241" i="14"/>
  <c r="AF241" i="14"/>
  <c r="AG241" i="14"/>
  <c r="AH241" i="14"/>
  <c r="AI241" i="14"/>
  <c r="AJ241" i="14"/>
  <c r="AK241" i="14"/>
  <c r="AL241" i="14"/>
  <c r="AM241" i="14"/>
  <c r="AN241" i="14"/>
  <c r="AO241" i="14"/>
  <c r="AP241" i="14"/>
  <c r="AQ241" i="14"/>
  <c r="AR241" i="14"/>
  <c r="AS241" i="14"/>
  <c r="AT241" i="14"/>
  <c r="AU241" i="14"/>
  <c r="AV241" i="14"/>
  <c r="AW241" i="14"/>
  <c r="E239" i="16" s="1"/>
  <c r="AX241" i="14"/>
  <c r="B242" i="14"/>
  <c r="B240" i="16" s="1"/>
  <c r="C242" i="14"/>
  <c r="D242" i="14"/>
  <c r="E242" i="14"/>
  <c r="G242" i="14"/>
  <c r="H242" i="14"/>
  <c r="I242" i="14"/>
  <c r="J242" i="14"/>
  <c r="K242" i="14"/>
  <c r="L242" i="14"/>
  <c r="M242" i="14"/>
  <c r="N242" i="14"/>
  <c r="O242" i="14"/>
  <c r="P242" i="14"/>
  <c r="Q242" i="14"/>
  <c r="R242" i="14"/>
  <c r="S242" i="14"/>
  <c r="T242" i="14"/>
  <c r="U242" i="14"/>
  <c r="V242" i="14"/>
  <c r="W242" i="14"/>
  <c r="X242" i="14"/>
  <c r="Y242" i="14"/>
  <c r="Z242" i="14"/>
  <c r="AA242" i="14"/>
  <c r="AB242" i="14"/>
  <c r="AC242" i="14"/>
  <c r="AD242" i="14"/>
  <c r="AE242" i="14"/>
  <c r="AF242" i="14"/>
  <c r="AG242" i="14"/>
  <c r="AH242" i="14"/>
  <c r="AI242" i="14"/>
  <c r="AJ242" i="14"/>
  <c r="AK242" i="14"/>
  <c r="AL242" i="14"/>
  <c r="AM242" i="14"/>
  <c r="AN242" i="14"/>
  <c r="AO242" i="14"/>
  <c r="AP242" i="14"/>
  <c r="AQ242" i="14"/>
  <c r="AR242" i="14"/>
  <c r="AS242" i="14"/>
  <c r="AT242" i="14"/>
  <c r="AU242" i="14"/>
  <c r="AV242" i="14"/>
  <c r="AW242" i="14"/>
  <c r="E240" i="16" s="1"/>
  <c r="AX242" i="14"/>
  <c r="B243" i="14"/>
  <c r="B241" i="16" s="1"/>
  <c r="C243" i="14"/>
  <c r="D243" i="14"/>
  <c r="E243" i="14"/>
  <c r="G243" i="14"/>
  <c r="H243" i="14"/>
  <c r="I243" i="14"/>
  <c r="J243" i="14"/>
  <c r="K243" i="14"/>
  <c r="L243" i="14"/>
  <c r="M243" i="14"/>
  <c r="N243" i="14"/>
  <c r="O243" i="14"/>
  <c r="P243" i="14"/>
  <c r="Q243" i="14"/>
  <c r="R243" i="14"/>
  <c r="S243" i="14"/>
  <c r="T243" i="14"/>
  <c r="U243" i="14"/>
  <c r="V243" i="14"/>
  <c r="W243" i="14"/>
  <c r="X243" i="14"/>
  <c r="Y243" i="14"/>
  <c r="Z243" i="14"/>
  <c r="AA243" i="14"/>
  <c r="AB243" i="14"/>
  <c r="AC243" i="14"/>
  <c r="AD243" i="14"/>
  <c r="AE243" i="14"/>
  <c r="AF243" i="14"/>
  <c r="AG243" i="14"/>
  <c r="AH243" i="14"/>
  <c r="AI243" i="14"/>
  <c r="AJ243" i="14"/>
  <c r="AK243" i="14"/>
  <c r="AL243" i="14"/>
  <c r="AM243" i="14"/>
  <c r="AN243" i="14"/>
  <c r="AO243" i="14"/>
  <c r="AP243" i="14"/>
  <c r="AQ243" i="14"/>
  <c r="AR243" i="14"/>
  <c r="AS243" i="14"/>
  <c r="AT243" i="14"/>
  <c r="AU243" i="14"/>
  <c r="AV243" i="14"/>
  <c r="AW243" i="14"/>
  <c r="E241" i="16" s="1"/>
  <c r="AX243" i="14"/>
  <c r="B244" i="14"/>
  <c r="B242" i="16" s="1"/>
  <c r="C244" i="14"/>
  <c r="D244" i="14"/>
  <c r="E244" i="14"/>
  <c r="G244" i="14"/>
  <c r="H244" i="14"/>
  <c r="I244" i="14"/>
  <c r="J244" i="14"/>
  <c r="K244" i="14"/>
  <c r="L244" i="14"/>
  <c r="M244" i="14"/>
  <c r="N244" i="14"/>
  <c r="O244" i="14"/>
  <c r="P244" i="14"/>
  <c r="Q244" i="14"/>
  <c r="R244" i="14"/>
  <c r="S244" i="14"/>
  <c r="T244" i="14"/>
  <c r="U244" i="14"/>
  <c r="V244" i="14"/>
  <c r="W244" i="14"/>
  <c r="X244" i="14"/>
  <c r="Y244" i="14"/>
  <c r="Z244" i="14"/>
  <c r="AA244" i="14"/>
  <c r="AB244" i="14"/>
  <c r="AC244" i="14"/>
  <c r="AD244" i="14"/>
  <c r="AE244" i="14"/>
  <c r="AF244" i="14"/>
  <c r="AG244" i="14"/>
  <c r="AH244" i="14"/>
  <c r="AI244" i="14"/>
  <c r="AJ244" i="14"/>
  <c r="AK244" i="14"/>
  <c r="AL244" i="14"/>
  <c r="AM244" i="14"/>
  <c r="AN244" i="14"/>
  <c r="AO244" i="14"/>
  <c r="AP244" i="14"/>
  <c r="AQ244" i="14"/>
  <c r="AR244" i="14"/>
  <c r="AS244" i="14"/>
  <c r="AT244" i="14"/>
  <c r="AU244" i="14"/>
  <c r="AV244" i="14"/>
  <c r="AW244" i="14"/>
  <c r="E242" i="16" s="1"/>
  <c r="AX244" i="14"/>
  <c r="B245" i="14"/>
  <c r="B243" i="16" s="1"/>
  <c r="C245" i="14"/>
  <c r="D245" i="14"/>
  <c r="E245" i="14"/>
  <c r="G245" i="14"/>
  <c r="H245" i="14"/>
  <c r="I245" i="14"/>
  <c r="J245" i="14"/>
  <c r="K245" i="14"/>
  <c r="L245" i="14"/>
  <c r="M245" i="14"/>
  <c r="N245" i="14"/>
  <c r="O245" i="14"/>
  <c r="P245" i="14"/>
  <c r="Q245" i="14"/>
  <c r="R245" i="14"/>
  <c r="S245" i="14"/>
  <c r="T245" i="14"/>
  <c r="U245" i="14"/>
  <c r="V245" i="14"/>
  <c r="W245" i="14"/>
  <c r="X245" i="14"/>
  <c r="Y245" i="14"/>
  <c r="Z245" i="14"/>
  <c r="AA245" i="14"/>
  <c r="AB245" i="14"/>
  <c r="AC245" i="14"/>
  <c r="AD245" i="14"/>
  <c r="AE245" i="14"/>
  <c r="AF245" i="14"/>
  <c r="AG245" i="14"/>
  <c r="AH245" i="14"/>
  <c r="AI245" i="14"/>
  <c r="AJ245" i="14"/>
  <c r="AK245" i="14"/>
  <c r="AL245" i="14"/>
  <c r="AM245" i="14"/>
  <c r="AN245" i="14"/>
  <c r="AO245" i="14"/>
  <c r="AP245" i="14"/>
  <c r="AQ245" i="14"/>
  <c r="AR245" i="14"/>
  <c r="AS245" i="14"/>
  <c r="AT245" i="14"/>
  <c r="AU245" i="14"/>
  <c r="AV245" i="14"/>
  <c r="AW245" i="14"/>
  <c r="E243" i="16" s="1"/>
  <c r="AX245" i="14"/>
  <c r="B246" i="14"/>
  <c r="B244" i="16" s="1"/>
  <c r="C246" i="14"/>
  <c r="D246" i="14"/>
  <c r="E246" i="14"/>
  <c r="G246" i="14"/>
  <c r="H246" i="14"/>
  <c r="I246" i="14"/>
  <c r="J246" i="14"/>
  <c r="K246" i="14"/>
  <c r="L246" i="14"/>
  <c r="M246" i="14"/>
  <c r="N246" i="14"/>
  <c r="O246" i="14"/>
  <c r="P246" i="14"/>
  <c r="Q246" i="14"/>
  <c r="R246" i="14"/>
  <c r="S246" i="14"/>
  <c r="T246" i="14"/>
  <c r="U246" i="14"/>
  <c r="V246" i="14"/>
  <c r="W246" i="14"/>
  <c r="X246" i="14"/>
  <c r="Y246" i="14"/>
  <c r="Z246" i="14"/>
  <c r="AA246" i="14"/>
  <c r="AB246" i="14"/>
  <c r="AC246" i="14"/>
  <c r="AD246" i="14"/>
  <c r="AE246" i="14"/>
  <c r="AF246" i="14"/>
  <c r="AG246" i="14"/>
  <c r="AH246" i="14"/>
  <c r="AI246" i="14"/>
  <c r="AJ246" i="14"/>
  <c r="AK246" i="14"/>
  <c r="AL246" i="14"/>
  <c r="AM246" i="14"/>
  <c r="AN246" i="14"/>
  <c r="AO246" i="14"/>
  <c r="AP246" i="14"/>
  <c r="AQ246" i="14"/>
  <c r="AR246" i="14"/>
  <c r="AS246" i="14"/>
  <c r="AT246" i="14"/>
  <c r="AU246" i="14"/>
  <c r="AV246" i="14"/>
  <c r="AW246" i="14"/>
  <c r="E244" i="16" s="1"/>
  <c r="AX246" i="14"/>
  <c r="B247" i="14"/>
  <c r="B245" i="16" s="1"/>
  <c r="C247" i="14"/>
  <c r="D247" i="14"/>
  <c r="E247" i="14"/>
  <c r="G247" i="14"/>
  <c r="H247" i="14"/>
  <c r="I247" i="14"/>
  <c r="J247" i="14"/>
  <c r="K247" i="14"/>
  <c r="L247" i="14"/>
  <c r="M247" i="14"/>
  <c r="N247" i="14"/>
  <c r="O247" i="14"/>
  <c r="P247" i="14"/>
  <c r="Q247" i="14"/>
  <c r="R247" i="14"/>
  <c r="S247" i="14"/>
  <c r="T247" i="14"/>
  <c r="U247" i="14"/>
  <c r="V247" i="14"/>
  <c r="W247" i="14"/>
  <c r="X247" i="14"/>
  <c r="Y247" i="14"/>
  <c r="Z247" i="14"/>
  <c r="AA247" i="14"/>
  <c r="AB247" i="14"/>
  <c r="AC247" i="14"/>
  <c r="AD247" i="14"/>
  <c r="AE247" i="14"/>
  <c r="AF247" i="14"/>
  <c r="AG247" i="14"/>
  <c r="AH247" i="14"/>
  <c r="AI247" i="14"/>
  <c r="AJ247" i="14"/>
  <c r="AK247" i="14"/>
  <c r="AL247" i="14"/>
  <c r="AM247" i="14"/>
  <c r="AN247" i="14"/>
  <c r="AO247" i="14"/>
  <c r="AP247" i="14"/>
  <c r="AQ247" i="14"/>
  <c r="AR247" i="14"/>
  <c r="AS247" i="14"/>
  <c r="AT247" i="14"/>
  <c r="AU247" i="14"/>
  <c r="AV247" i="14"/>
  <c r="AW247" i="14"/>
  <c r="E245" i="16" s="1"/>
  <c r="AX247" i="14"/>
  <c r="B248" i="14"/>
  <c r="B246" i="16" s="1"/>
  <c r="C248" i="14"/>
  <c r="D248" i="14"/>
  <c r="E248" i="14"/>
  <c r="G248" i="14"/>
  <c r="H248" i="14"/>
  <c r="I248" i="14"/>
  <c r="J248" i="14"/>
  <c r="K248" i="14"/>
  <c r="L248" i="14"/>
  <c r="M248" i="14"/>
  <c r="N248" i="14"/>
  <c r="O248" i="14"/>
  <c r="P248" i="14"/>
  <c r="Q248" i="14"/>
  <c r="R248" i="14"/>
  <c r="S248" i="14"/>
  <c r="T248" i="14"/>
  <c r="U248" i="14"/>
  <c r="V248" i="14"/>
  <c r="W248" i="14"/>
  <c r="X248" i="14"/>
  <c r="Y248" i="14"/>
  <c r="Z248" i="14"/>
  <c r="AA248" i="14"/>
  <c r="AB248" i="14"/>
  <c r="AC248" i="14"/>
  <c r="AD248" i="14"/>
  <c r="AE248" i="14"/>
  <c r="AF248" i="14"/>
  <c r="AG248" i="14"/>
  <c r="AH248" i="14"/>
  <c r="AI248" i="14"/>
  <c r="AJ248" i="14"/>
  <c r="AK248" i="14"/>
  <c r="AL248" i="14"/>
  <c r="AM248" i="14"/>
  <c r="AN248" i="14"/>
  <c r="AO248" i="14"/>
  <c r="AP248" i="14"/>
  <c r="AQ248" i="14"/>
  <c r="AR248" i="14"/>
  <c r="AS248" i="14"/>
  <c r="AT248" i="14"/>
  <c r="AU248" i="14"/>
  <c r="AV248" i="14"/>
  <c r="AW248" i="14"/>
  <c r="E246" i="16" s="1"/>
  <c r="AX248" i="14"/>
  <c r="B249" i="14"/>
  <c r="B247" i="16" s="1"/>
  <c r="C249" i="14"/>
  <c r="D249" i="14"/>
  <c r="E249" i="14"/>
  <c r="G249" i="14"/>
  <c r="H249" i="14"/>
  <c r="I249" i="14"/>
  <c r="J249" i="14"/>
  <c r="K249" i="14"/>
  <c r="L249" i="14"/>
  <c r="M249" i="14"/>
  <c r="N249" i="14"/>
  <c r="O249" i="14"/>
  <c r="P249" i="14"/>
  <c r="Q249" i="14"/>
  <c r="R249" i="14"/>
  <c r="S249" i="14"/>
  <c r="T249" i="14"/>
  <c r="U249" i="14"/>
  <c r="V249" i="14"/>
  <c r="W249" i="14"/>
  <c r="X249" i="14"/>
  <c r="Y249" i="14"/>
  <c r="Z249" i="14"/>
  <c r="AA249" i="14"/>
  <c r="AB249" i="14"/>
  <c r="AC249" i="14"/>
  <c r="AD249" i="14"/>
  <c r="AE249" i="14"/>
  <c r="AF249" i="14"/>
  <c r="AG249" i="14"/>
  <c r="AH249" i="14"/>
  <c r="AI249" i="14"/>
  <c r="AJ249" i="14"/>
  <c r="AK249" i="14"/>
  <c r="AL249" i="14"/>
  <c r="AM249" i="14"/>
  <c r="AN249" i="14"/>
  <c r="AO249" i="14"/>
  <c r="AP249" i="14"/>
  <c r="AQ249" i="14"/>
  <c r="AR249" i="14"/>
  <c r="AS249" i="14"/>
  <c r="AT249" i="14"/>
  <c r="AU249" i="14"/>
  <c r="AV249" i="14"/>
  <c r="AW249" i="14"/>
  <c r="E247" i="16" s="1"/>
  <c r="AX249" i="14"/>
  <c r="B250" i="14"/>
  <c r="B248" i="16" s="1"/>
  <c r="C250" i="14"/>
  <c r="D250" i="14"/>
  <c r="E250" i="14"/>
  <c r="G250" i="14"/>
  <c r="H250" i="14"/>
  <c r="I250" i="14"/>
  <c r="J250" i="14"/>
  <c r="K250" i="14"/>
  <c r="L250" i="14"/>
  <c r="M250" i="14"/>
  <c r="N250" i="14"/>
  <c r="O250" i="14"/>
  <c r="P250" i="14"/>
  <c r="Q250" i="14"/>
  <c r="R250" i="14"/>
  <c r="S250" i="14"/>
  <c r="T250" i="14"/>
  <c r="U250" i="14"/>
  <c r="V250" i="14"/>
  <c r="W250" i="14"/>
  <c r="X250" i="14"/>
  <c r="Y250" i="14"/>
  <c r="Z250" i="14"/>
  <c r="AA250" i="14"/>
  <c r="AC250" i="14"/>
  <c r="AD250" i="14"/>
  <c r="AE250" i="14"/>
  <c r="AF250" i="14"/>
  <c r="AG250" i="14"/>
  <c r="AH250" i="14"/>
  <c r="AI250" i="14"/>
  <c r="AJ250" i="14"/>
  <c r="AK250" i="14"/>
  <c r="AL250" i="14"/>
  <c r="AM250" i="14"/>
  <c r="AN250" i="14"/>
  <c r="AO250" i="14"/>
  <c r="AP250" i="14"/>
  <c r="AQ250" i="14"/>
  <c r="AR250" i="14"/>
  <c r="AS250" i="14"/>
  <c r="AT250" i="14"/>
  <c r="AU250" i="14"/>
  <c r="AV250" i="14"/>
  <c r="AW250" i="14"/>
  <c r="E248" i="16" s="1"/>
  <c r="AX250" i="14"/>
  <c r="B251" i="14"/>
  <c r="B249" i="16" s="1"/>
  <c r="C251" i="14"/>
  <c r="D251" i="14"/>
  <c r="E251" i="14"/>
  <c r="G251" i="14"/>
  <c r="H251" i="14"/>
  <c r="I251" i="14"/>
  <c r="J251" i="14"/>
  <c r="K251" i="14"/>
  <c r="L251" i="14"/>
  <c r="M251" i="14"/>
  <c r="N251" i="14"/>
  <c r="O251" i="14"/>
  <c r="P251" i="14"/>
  <c r="Q251" i="14"/>
  <c r="R251" i="14"/>
  <c r="S251" i="14"/>
  <c r="T251" i="14"/>
  <c r="U251" i="14"/>
  <c r="V251" i="14"/>
  <c r="W251" i="14"/>
  <c r="X251" i="14"/>
  <c r="Y251" i="14"/>
  <c r="Z251" i="14"/>
  <c r="AA251" i="14"/>
  <c r="AB251" i="14"/>
  <c r="AC251" i="14"/>
  <c r="AD251" i="14"/>
  <c r="AE251" i="14"/>
  <c r="AF251" i="14"/>
  <c r="AG251" i="14"/>
  <c r="AH251" i="14"/>
  <c r="AI251" i="14"/>
  <c r="AJ251" i="14"/>
  <c r="AK251" i="14"/>
  <c r="AL251" i="14"/>
  <c r="AM251" i="14"/>
  <c r="AN251" i="14"/>
  <c r="AO251" i="14"/>
  <c r="AP251" i="14"/>
  <c r="AQ251" i="14"/>
  <c r="AR251" i="14"/>
  <c r="AS251" i="14"/>
  <c r="AT251" i="14"/>
  <c r="AU251" i="14"/>
  <c r="AV251" i="14"/>
  <c r="AW251" i="14"/>
  <c r="E249" i="16" s="1"/>
  <c r="AX251" i="14"/>
  <c r="B252" i="14"/>
  <c r="B250" i="16" s="1"/>
  <c r="C252" i="14"/>
  <c r="D252" i="14"/>
  <c r="E252" i="14"/>
  <c r="G252" i="14"/>
  <c r="H252" i="14"/>
  <c r="I252" i="14"/>
  <c r="J252" i="14"/>
  <c r="K252" i="14"/>
  <c r="L252" i="14"/>
  <c r="M252" i="14"/>
  <c r="N252" i="14"/>
  <c r="O252" i="14"/>
  <c r="P252" i="14"/>
  <c r="Q252" i="14"/>
  <c r="R252" i="14"/>
  <c r="S252" i="14"/>
  <c r="T252" i="14"/>
  <c r="U252" i="14"/>
  <c r="V252" i="14"/>
  <c r="W252" i="14"/>
  <c r="X252" i="14"/>
  <c r="Y252" i="14"/>
  <c r="Z252" i="14"/>
  <c r="AA252" i="14"/>
  <c r="AB252" i="14"/>
  <c r="AC252" i="14"/>
  <c r="AD252" i="14"/>
  <c r="AE252" i="14"/>
  <c r="AF252" i="14"/>
  <c r="AG252" i="14"/>
  <c r="AH252" i="14"/>
  <c r="AI252" i="14"/>
  <c r="AJ252" i="14"/>
  <c r="AK252" i="14"/>
  <c r="AL252" i="14"/>
  <c r="AM252" i="14"/>
  <c r="AN252" i="14"/>
  <c r="AO252" i="14"/>
  <c r="AP252" i="14"/>
  <c r="AQ252" i="14"/>
  <c r="AR252" i="14"/>
  <c r="AS252" i="14"/>
  <c r="AT252" i="14"/>
  <c r="AU252" i="14"/>
  <c r="AV252" i="14"/>
  <c r="AW252" i="14"/>
  <c r="E250" i="16" s="1"/>
  <c r="AX252" i="14"/>
  <c r="B253" i="14"/>
  <c r="B251" i="16" s="1"/>
  <c r="C253" i="14"/>
  <c r="D253" i="14"/>
  <c r="E253" i="14"/>
  <c r="G253" i="14"/>
  <c r="H253" i="14"/>
  <c r="I253" i="14"/>
  <c r="J253" i="14"/>
  <c r="K253" i="14"/>
  <c r="L253" i="14"/>
  <c r="M253" i="14"/>
  <c r="N253" i="14"/>
  <c r="O253" i="14"/>
  <c r="P253" i="14"/>
  <c r="Q253" i="14"/>
  <c r="R253" i="14"/>
  <c r="S253" i="14"/>
  <c r="T253" i="14"/>
  <c r="U253" i="14"/>
  <c r="V253" i="14"/>
  <c r="W253" i="14"/>
  <c r="X253" i="14"/>
  <c r="Y253" i="14"/>
  <c r="Z253" i="14"/>
  <c r="AA253" i="14"/>
  <c r="AB253" i="14"/>
  <c r="AC253" i="14"/>
  <c r="AD253" i="14"/>
  <c r="AE253" i="14"/>
  <c r="AF253" i="14"/>
  <c r="AG253" i="14"/>
  <c r="AH253" i="14"/>
  <c r="AI253" i="14"/>
  <c r="AJ253" i="14"/>
  <c r="AK253" i="14"/>
  <c r="AL253" i="14"/>
  <c r="AM253" i="14"/>
  <c r="AN253" i="14"/>
  <c r="AO253" i="14"/>
  <c r="AP253" i="14"/>
  <c r="AQ253" i="14"/>
  <c r="AR253" i="14"/>
  <c r="AS253" i="14"/>
  <c r="AT253" i="14"/>
  <c r="AU253" i="14"/>
  <c r="AV253" i="14"/>
  <c r="AW253" i="14"/>
  <c r="E251" i="16" s="1"/>
  <c r="AX253" i="14"/>
  <c r="B254" i="14"/>
  <c r="B252" i="16" s="1"/>
  <c r="C254" i="14"/>
  <c r="D254" i="14"/>
  <c r="E254" i="14"/>
  <c r="G254" i="14"/>
  <c r="H254" i="14"/>
  <c r="I254" i="14"/>
  <c r="J254" i="14"/>
  <c r="K254" i="14"/>
  <c r="L254" i="14"/>
  <c r="M254" i="14"/>
  <c r="N254" i="14"/>
  <c r="O254" i="14"/>
  <c r="P254" i="14"/>
  <c r="Q254" i="14"/>
  <c r="R254" i="14"/>
  <c r="S254" i="14"/>
  <c r="T254" i="14"/>
  <c r="U254" i="14"/>
  <c r="V254" i="14"/>
  <c r="W254" i="14"/>
  <c r="X254" i="14"/>
  <c r="Y254" i="14"/>
  <c r="Z254" i="14"/>
  <c r="AA254" i="14"/>
  <c r="AB254" i="14"/>
  <c r="AC254" i="14"/>
  <c r="AD254" i="14"/>
  <c r="AE254" i="14"/>
  <c r="AF254" i="14"/>
  <c r="AG254" i="14"/>
  <c r="AH254" i="14"/>
  <c r="AI254" i="14"/>
  <c r="AJ254" i="14"/>
  <c r="AK254" i="14"/>
  <c r="AL254" i="14"/>
  <c r="AM254" i="14"/>
  <c r="AN254" i="14"/>
  <c r="AO254" i="14"/>
  <c r="AP254" i="14"/>
  <c r="AQ254" i="14"/>
  <c r="AR254" i="14"/>
  <c r="AS254" i="14"/>
  <c r="AT254" i="14"/>
  <c r="AU254" i="14"/>
  <c r="AV254" i="14"/>
  <c r="AW254" i="14"/>
  <c r="E252" i="16" s="1"/>
  <c r="AX254" i="14"/>
  <c r="B255" i="14"/>
  <c r="B253" i="16" s="1"/>
  <c r="C255" i="14"/>
  <c r="D255" i="14"/>
  <c r="E255" i="14"/>
  <c r="G255" i="14"/>
  <c r="H255" i="14"/>
  <c r="I255" i="14"/>
  <c r="J255" i="14"/>
  <c r="K255" i="14"/>
  <c r="L255" i="14"/>
  <c r="M255" i="14"/>
  <c r="N255" i="14"/>
  <c r="O255" i="14"/>
  <c r="P255" i="14"/>
  <c r="Q255" i="14"/>
  <c r="R255" i="14"/>
  <c r="S255" i="14"/>
  <c r="T255" i="14"/>
  <c r="U255" i="14"/>
  <c r="V255" i="14"/>
  <c r="W255" i="14"/>
  <c r="X255" i="14"/>
  <c r="Y255" i="14"/>
  <c r="Z255" i="14"/>
  <c r="AA255" i="14"/>
  <c r="AB255" i="14"/>
  <c r="AC255" i="14"/>
  <c r="AD255" i="14"/>
  <c r="AE255" i="14"/>
  <c r="AF255" i="14"/>
  <c r="AG255" i="14"/>
  <c r="AH255" i="14"/>
  <c r="AI255" i="14"/>
  <c r="AJ255" i="14"/>
  <c r="AK255" i="14"/>
  <c r="AL255" i="14"/>
  <c r="AM255" i="14"/>
  <c r="AN255" i="14"/>
  <c r="AO255" i="14"/>
  <c r="AP255" i="14"/>
  <c r="AQ255" i="14"/>
  <c r="AR255" i="14"/>
  <c r="AS255" i="14"/>
  <c r="AT255" i="14"/>
  <c r="AU255" i="14"/>
  <c r="AV255" i="14"/>
  <c r="AW255" i="14"/>
  <c r="E253" i="16" s="1"/>
  <c r="AX255" i="14"/>
  <c r="B256" i="14"/>
  <c r="B254" i="16" s="1"/>
  <c r="C256" i="14"/>
  <c r="D256" i="14"/>
  <c r="E256" i="14"/>
  <c r="G256" i="14"/>
  <c r="H256" i="14"/>
  <c r="I256" i="14"/>
  <c r="J256" i="14"/>
  <c r="K256" i="14"/>
  <c r="L256" i="14"/>
  <c r="M256" i="14"/>
  <c r="N256" i="14"/>
  <c r="O256" i="14"/>
  <c r="P256" i="14"/>
  <c r="Q256" i="14"/>
  <c r="R256" i="14"/>
  <c r="S256" i="14"/>
  <c r="T256" i="14"/>
  <c r="U256" i="14"/>
  <c r="V256" i="14"/>
  <c r="W256" i="14"/>
  <c r="X256" i="14"/>
  <c r="Y256" i="14"/>
  <c r="Z256" i="14"/>
  <c r="AA256" i="14"/>
  <c r="AC256" i="14"/>
  <c r="AD256" i="14"/>
  <c r="AE256" i="14"/>
  <c r="AF256" i="14"/>
  <c r="AG256" i="14"/>
  <c r="AH256" i="14"/>
  <c r="AI256" i="14"/>
  <c r="AJ256" i="14"/>
  <c r="AK256" i="14"/>
  <c r="AL256" i="14"/>
  <c r="AM256" i="14"/>
  <c r="AN256" i="14"/>
  <c r="AO256" i="14"/>
  <c r="AP256" i="14"/>
  <c r="AQ256" i="14"/>
  <c r="AR256" i="14"/>
  <c r="AS256" i="14"/>
  <c r="AT256" i="14"/>
  <c r="AU256" i="14"/>
  <c r="AV256" i="14"/>
  <c r="AW256" i="14"/>
  <c r="E254" i="16" s="1"/>
  <c r="AX256" i="14"/>
  <c r="B257" i="14"/>
  <c r="B255" i="16" s="1"/>
  <c r="C257" i="14"/>
  <c r="D257" i="14"/>
  <c r="E257" i="14"/>
  <c r="G257" i="14"/>
  <c r="H257" i="14"/>
  <c r="I257" i="14"/>
  <c r="J257" i="14"/>
  <c r="K257" i="14"/>
  <c r="L257" i="14"/>
  <c r="M257" i="14"/>
  <c r="N257" i="14"/>
  <c r="O257" i="14"/>
  <c r="P257" i="14"/>
  <c r="Q257" i="14"/>
  <c r="R257" i="14"/>
  <c r="S257" i="14"/>
  <c r="T257" i="14"/>
  <c r="U257" i="14"/>
  <c r="V257" i="14"/>
  <c r="W257" i="14"/>
  <c r="X257" i="14"/>
  <c r="Y257" i="14"/>
  <c r="Z257" i="14"/>
  <c r="AA257" i="14"/>
  <c r="AB257" i="14"/>
  <c r="AC257" i="14"/>
  <c r="AD257" i="14"/>
  <c r="AE257" i="14"/>
  <c r="AF257" i="14"/>
  <c r="AG257" i="14"/>
  <c r="AH257" i="14"/>
  <c r="AI257" i="14"/>
  <c r="AJ257" i="14"/>
  <c r="AK257" i="14"/>
  <c r="AL257" i="14"/>
  <c r="AM257" i="14"/>
  <c r="AN257" i="14"/>
  <c r="AO257" i="14"/>
  <c r="AP257" i="14"/>
  <c r="AQ257" i="14"/>
  <c r="AR257" i="14"/>
  <c r="AS257" i="14"/>
  <c r="AT257" i="14"/>
  <c r="AU257" i="14"/>
  <c r="AV257" i="14"/>
  <c r="AW257" i="14"/>
  <c r="E255" i="16" s="1"/>
  <c r="AX257" i="14"/>
  <c r="B258" i="14"/>
  <c r="B256" i="16" s="1"/>
  <c r="C258" i="14"/>
  <c r="D258" i="14"/>
  <c r="E258" i="14"/>
  <c r="G258" i="14"/>
  <c r="H258" i="14"/>
  <c r="I258" i="14"/>
  <c r="J258" i="14"/>
  <c r="K258" i="14"/>
  <c r="L258" i="14"/>
  <c r="M258" i="14"/>
  <c r="N258" i="14"/>
  <c r="O258" i="14"/>
  <c r="P258" i="14"/>
  <c r="Q258" i="14"/>
  <c r="R258" i="14"/>
  <c r="S258" i="14"/>
  <c r="T258" i="14"/>
  <c r="U258" i="14"/>
  <c r="V258" i="14"/>
  <c r="W258" i="14"/>
  <c r="X258" i="14"/>
  <c r="Y258" i="14"/>
  <c r="Z258" i="14"/>
  <c r="AA258" i="14"/>
  <c r="AB258" i="14"/>
  <c r="AC258" i="14"/>
  <c r="AD258" i="14"/>
  <c r="AE258" i="14"/>
  <c r="AF258" i="14"/>
  <c r="AG258" i="14"/>
  <c r="AH258" i="14"/>
  <c r="AI258" i="14"/>
  <c r="AJ258" i="14"/>
  <c r="AK258" i="14"/>
  <c r="AL258" i="14"/>
  <c r="AM258" i="14"/>
  <c r="AN258" i="14"/>
  <c r="AO258" i="14"/>
  <c r="AP258" i="14"/>
  <c r="AQ258" i="14"/>
  <c r="AR258" i="14"/>
  <c r="AS258" i="14"/>
  <c r="AT258" i="14"/>
  <c r="AU258" i="14"/>
  <c r="AV258" i="14"/>
  <c r="AW258" i="14"/>
  <c r="E256" i="16" s="1"/>
  <c r="AX258" i="14"/>
  <c r="B259" i="14"/>
  <c r="B257" i="16" s="1"/>
  <c r="C259" i="14"/>
  <c r="D259" i="14"/>
  <c r="E259" i="14"/>
  <c r="G259" i="14"/>
  <c r="H259" i="14"/>
  <c r="I259" i="14"/>
  <c r="J259" i="14"/>
  <c r="K259" i="14"/>
  <c r="L259" i="14"/>
  <c r="M259" i="14"/>
  <c r="N259" i="14"/>
  <c r="O259" i="14"/>
  <c r="P259" i="14"/>
  <c r="Q259" i="14"/>
  <c r="R259" i="14"/>
  <c r="S259" i="14"/>
  <c r="T259" i="14"/>
  <c r="U259" i="14"/>
  <c r="V259" i="14"/>
  <c r="W259" i="14"/>
  <c r="X259" i="14"/>
  <c r="Y259" i="14"/>
  <c r="Z259" i="14"/>
  <c r="AA259" i="14"/>
  <c r="AB259" i="14"/>
  <c r="AC259" i="14"/>
  <c r="AD259" i="14"/>
  <c r="AE259" i="14"/>
  <c r="AF259" i="14"/>
  <c r="AG259" i="14"/>
  <c r="AH259" i="14"/>
  <c r="AI259" i="14"/>
  <c r="AJ259" i="14"/>
  <c r="AK259" i="14"/>
  <c r="AL259" i="14"/>
  <c r="AM259" i="14"/>
  <c r="AN259" i="14"/>
  <c r="AO259" i="14"/>
  <c r="AP259" i="14"/>
  <c r="AQ259" i="14"/>
  <c r="AR259" i="14"/>
  <c r="AS259" i="14"/>
  <c r="AT259" i="14"/>
  <c r="AU259" i="14"/>
  <c r="AV259" i="14"/>
  <c r="AW259" i="14"/>
  <c r="E257" i="16" s="1"/>
  <c r="AX259" i="14"/>
  <c r="B260" i="14"/>
  <c r="B258" i="16" s="1"/>
  <c r="C260" i="14"/>
  <c r="D260" i="14"/>
  <c r="E260" i="14"/>
  <c r="G260" i="14"/>
  <c r="H260" i="14"/>
  <c r="I260" i="14"/>
  <c r="J260" i="14"/>
  <c r="K260" i="14"/>
  <c r="L260" i="14"/>
  <c r="M260" i="14"/>
  <c r="N260" i="14"/>
  <c r="O260" i="14"/>
  <c r="P260" i="14"/>
  <c r="Q260" i="14"/>
  <c r="R260" i="14"/>
  <c r="S260" i="14"/>
  <c r="T260" i="14"/>
  <c r="U260" i="14"/>
  <c r="V260" i="14"/>
  <c r="W260" i="14"/>
  <c r="X260" i="14"/>
  <c r="Y260" i="14"/>
  <c r="Z260" i="14"/>
  <c r="AA260" i="14"/>
  <c r="AB260" i="14"/>
  <c r="AC260" i="14"/>
  <c r="AD260" i="14"/>
  <c r="AE260" i="14"/>
  <c r="AF260" i="14"/>
  <c r="AG260" i="14"/>
  <c r="AH260" i="14"/>
  <c r="AI260" i="14"/>
  <c r="AJ260" i="14"/>
  <c r="AK260" i="14"/>
  <c r="AL260" i="14"/>
  <c r="AM260" i="14"/>
  <c r="AN260" i="14"/>
  <c r="AO260" i="14"/>
  <c r="AP260" i="14"/>
  <c r="AQ260" i="14"/>
  <c r="AR260" i="14"/>
  <c r="AS260" i="14"/>
  <c r="AT260" i="14"/>
  <c r="AU260" i="14"/>
  <c r="AV260" i="14"/>
  <c r="AW260" i="14"/>
  <c r="E258" i="16" s="1"/>
  <c r="AX260" i="14"/>
  <c r="B261" i="14"/>
  <c r="B259" i="16" s="1"/>
  <c r="C261" i="14"/>
  <c r="D261" i="14"/>
  <c r="E261" i="14"/>
  <c r="G261" i="14"/>
  <c r="H261" i="14"/>
  <c r="I261" i="14"/>
  <c r="J261" i="14"/>
  <c r="K261" i="14"/>
  <c r="L261" i="14"/>
  <c r="M261" i="14"/>
  <c r="N261" i="14"/>
  <c r="O261" i="14"/>
  <c r="P261" i="14"/>
  <c r="Q261" i="14"/>
  <c r="R261" i="14"/>
  <c r="S261" i="14"/>
  <c r="T261" i="14"/>
  <c r="U261" i="14"/>
  <c r="V261" i="14"/>
  <c r="W261" i="14"/>
  <c r="X261" i="14"/>
  <c r="Y261" i="14"/>
  <c r="Z261" i="14"/>
  <c r="AA261" i="14"/>
  <c r="AB261" i="14"/>
  <c r="AC261" i="14"/>
  <c r="AD261" i="14"/>
  <c r="AE261" i="14"/>
  <c r="AF261" i="14"/>
  <c r="AG261" i="14"/>
  <c r="AH261" i="14"/>
  <c r="AI261" i="14"/>
  <c r="AJ261" i="14"/>
  <c r="AK261" i="14"/>
  <c r="AL261" i="14"/>
  <c r="AM261" i="14"/>
  <c r="AN261" i="14"/>
  <c r="AO261" i="14"/>
  <c r="AP261" i="14"/>
  <c r="AQ261" i="14"/>
  <c r="AR261" i="14"/>
  <c r="AS261" i="14"/>
  <c r="AT261" i="14"/>
  <c r="AU261" i="14"/>
  <c r="AV261" i="14"/>
  <c r="AW261" i="14"/>
  <c r="E259" i="16" s="1"/>
  <c r="AX261" i="14"/>
  <c r="B262" i="14"/>
  <c r="B260" i="16" s="1"/>
  <c r="C262" i="14"/>
  <c r="D262" i="14"/>
  <c r="E262" i="14"/>
  <c r="G262" i="14"/>
  <c r="H262" i="14"/>
  <c r="I262" i="14"/>
  <c r="J262" i="14"/>
  <c r="K262" i="14"/>
  <c r="L262" i="14"/>
  <c r="M262" i="14"/>
  <c r="N262" i="14"/>
  <c r="O262" i="14"/>
  <c r="P262" i="14"/>
  <c r="Q262" i="14"/>
  <c r="R262" i="14"/>
  <c r="S262" i="14"/>
  <c r="T262" i="14"/>
  <c r="U262" i="14"/>
  <c r="V262" i="14"/>
  <c r="W262" i="14"/>
  <c r="X262" i="14"/>
  <c r="Y262" i="14"/>
  <c r="Z262" i="14"/>
  <c r="AA262" i="14"/>
  <c r="AB262" i="14"/>
  <c r="AC262" i="14"/>
  <c r="AD262" i="14"/>
  <c r="AE262" i="14"/>
  <c r="AF262" i="14"/>
  <c r="AG262" i="14"/>
  <c r="AH262" i="14"/>
  <c r="AI262" i="14"/>
  <c r="AJ262" i="14"/>
  <c r="AK262" i="14"/>
  <c r="AL262" i="14"/>
  <c r="AM262" i="14"/>
  <c r="AN262" i="14"/>
  <c r="AO262" i="14"/>
  <c r="AP262" i="14"/>
  <c r="AQ262" i="14"/>
  <c r="AR262" i="14"/>
  <c r="AS262" i="14"/>
  <c r="AT262" i="14"/>
  <c r="AU262" i="14"/>
  <c r="AV262" i="14"/>
  <c r="AW262" i="14"/>
  <c r="E260" i="16" s="1"/>
  <c r="AX262" i="14"/>
  <c r="B263" i="14"/>
  <c r="B261" i="16" s="1"/>
  <c r="C263" i="14"/>
  <c r="D263" i="14"/>
  <c r="E263" i="14"/>
  <c r="G263" i="14"/>
  <c r="H263" i="14"/>
  <c r="I263" i="14"/>
  <c r="J263" i="14"/>
  <c r="K263" i="14"/>
  <c r="L263" i="14"/>
  <c r="M263" i="14"/>
  <c r="N263" i="14"/>
  <c r="O263" i="14"/>
  <c r="P263" i="14"/>
  <c r="Q263" i="14"/>
  <c r="R263" i="14"/>
  <c r="S263" i="14"/>
  <c r="T263" i="14"/>
  <c r="U263" i="14"/>
  <c r="V263" i="14"/>
  <c r="W263" i="14"/>
  <c r="X263" i="14"/>
  <c r="Y263" i="14"/>
  <c r="Z263" i="14"/>
  <c r="AA263" i="14"/>
  <c r="AB263" i="14"/>
  <c r="AC263" i="14"/>
  <c r="AD263" i="14"/>
  <c r="AE263" i="14"/>
  <c r="AF263" i="14"/>
  <c r="AG263" i="14"/>
  <c r="AH263" i="14"/>
  <c r="AI263" i="14"/>
  <c r="AJ263" i="14"/>
  <c r="AK263" i="14"/>
  <c r="AL263" i="14"/>
  <c r="AM263" i="14"/>
  <c r="AN263" i="14"/>
  <c r="AO263" i="14"/>
  <c r="AP263" i="14"/>
  <c r="AQ263" i="14"/>
  <c r="AR263" i="14"/>
  <c r="AS263" i="14"/>
  <c r="AT263" i="14"/>
  <c r="AU263" i="14"/>
  <c r="AV263" i="14"/>
  <c r="AW263" i="14"/>
  <c r="E261" i="16" s="1"/>
  <c r="AX263" i="14"/>
  <c r="B264" i="14"/>
  <c r="B262" i="16" s="1"/>
  <c r="C264" i="14"/>
  <c r="D264" i="14"/>
  <c r="E264" i="14"/>
  <c r="G264" i="14"/>
  <c r="H264" i="14"/>
  <c r="I264" i="14"/>
  <c r="J264" i="14"/>
  <c r="K264" i="14"/>
  <c r="L264" i="14"/>
  <c r="M264" i="14"/>
  <c r="N264" i="14"/>
  <c r="O264" i="14"/>
  <c r="P264" i="14"/>
  <c r="Q264" i="14"/>
  <c r="R264" i="14"/>
  <c r="S264" i="14"/>
  <c r="T264" i="14"/>
  <c r="U264" i="14"/>
  <c r="V264" i="14"/>
  <c r="W264" i="14"/>
  <c r="X264" i="14"/>
  <c r="Y264" i="14"/>
  <c r="Z264" i="14"/>
  <c r="AA264" i="14"/>
  <c r="AB264" i="14"/>
  <c r="AC264" i="14"/>
  <c r="AD264" i="14"/>
  <c r="AE264" i="14"/>
  <c r="AF264" i="14"/>
  <c r="AG264" i="14"/>
  <c r="AH264" i="14"/>
  <c r="AI264" i="14"/>
  <c r="AJ264" i="14"/>
  <c r="AK264" i="14"/>
  <c r="AL264" i="14"/>
  <c r="AM264" i="14"/>
  <c r="AN264" i="14"/>
  <c r="AO264" i="14"/>
  <c r="AP264" i="14"/>
  <c r="AQ264" i="14"/>
  <c r="AR264" i="14"/>
  <c r="AS264" i="14"/>
  <c r="AT264" i="14"/>
  <c r="AU264" i="14"/>
  <c r="AV264" i="14"/>
  <c r="AW264" i="14"/>
  <c r="E262" i="16" s="1"/>
  <c r="AX264" i="14"/>
  <c r="B265" i="14"/>
  <c r="B263" i="16" s="1"/>
  <c r="C265" i="14"/>
  <c r="D265" i="14"/>
  <c r="E265" i="14"/>
  <c r="G265" i="14"/>
  <c r="H265" i="14"/>
  <c r="I265" i="14"/>
  <c r="J265" i="14"/>
  <c r="K265" i="14"/>
  <c r="L265" i="14"/>
  <c r="M265" i="14"/>
  <c r="N265" i="14"/>
  <c r="O265" i="14"/>
  <c r="P265" i="14"/>
  <c r="Q265" i="14"/>
  <c r="R265" i="14"/>
  <c r="S265" i="14"/>
  <c r="T265" i="14"/>
  <c r="U265" i="14"/>
  <c r="V265" i="14"/>
  <c r="W265" i="14"/>
  <c r="X265" i="14"/>
  <c r="Y265" i="14"/>
  <c r="Z265" i="14"/>
  <c r="AA265" i="14"/>
  <c r="AC265" i="14"/>
  <c r="AD265" i="14"/>
  <c r="AE265" i="14"/>
  <c r="AF265" i="14"/>
  <c r="AG265" i="14"/>
  <c r="AH265" i="14"/>
  <c r="AI265" i="14"/>
  <c r="AJ265" i="14"/>
  <c r="AK265" i="14"/>
  <c r="AL265" i="14"/>
  <c r="AM265" i="14"/>
  <c r="AN265" i="14"/>
  <c r="AO265" i="14"/>
  <c r="AP265" i="14"/>
  <c r="AQ265" i="14"/>
  <c r="AR265" i="14"/>
  <c r="AS265" i="14"/>
  <c r="AT265" i="14"/>
  <c r="AU265" i="14"/>
  <c r="AV265" i="14"/>
  <c r="AW265" i="14"/>
  <c r="E263" i="16" s="1"/>
  <c r="AX265" i="14"/>
  <c r="B266" i="14"/>
  <c r="B264" i="16" s="1"/>
  <c r="C266" i="14"/>
  <c r="D266" i="14"/>
  <c r="E266" i="14"/>
  <c r="G266" i="14"/>
  <c r="H266" i="14"/>
  <c r="I266" i="14"/>
  <c r="J266" i="14"/>
  <c r="K266" i="14"/>
  <c r="L266" i="14"/>
  <c r="M266" i="14"/>
  <c r="N266" i="14"/>
  <c r="O266" i="14"/>
  <c r="P266" i="14"/>
  <c r="Q266" i="14"/>
  <c r="R266" i="14"/>
  <c r="S266" i="14"/>
  <c r="T266" i="14"/>
  <c r="U266" i="14"/>
  <c r="V266" i="14"/>
  <c r="W266" i="14"/>
  <c r="X266" i="14"/>
  <c r="Y266" i="14"/>
  <c r="Z266" i="14"/>
  <c r="AA266" i="14"/>
  <c r="AC266" i="14"/>
  <c r="AD266" i="14"/>
  <c r="AE266" i="14"/>
  <c r="AF266" i="14"/>
  <c r="AG266" i="14"/>
  <c r="AH266" i="14"/>
  <c r="AI266" i="14"/>
  <c r="AJ266" i="14"/>
  <c r="AK266" i="14"/>
  <c r="AL266" i="14"/>
  <c r="AM266" i="14"/>
  <c r="AN266" i="14"/>
  <c r="AO266" i="14"/>
  <c r="AP266" i="14"/>
  <c r="AQ266" i="14"/>
  <c r="AR266" i="14"/>
  <c r="AS266" i="14"/>
  <c r="AT266" i="14"/>
  <c r="AU266" i="14"/>
  <c r="AV266" i="14"/>
  <c r="AW266" i="14"/>
  <c r="E264" i="16" s="1"/>
  <c r="AX266" i="14"/>
  <c r="B267" i="14"/>
  <c r="B265" i="16" s="1"/>
  <c r="C267" i="14"/>
  <c r="D267" i="14"/>
  <c r="E267" i="14"/>
  <c r="G267" i="14"/>
  <c r="H267" i="14"/>
  <c r="I267" i="14"/>
  <c r="J267" i="14"/>
  <c r="K267" i="14"/>
  <c r="L267" i="14"/>
  <c r="M267" i="14"/>
  <c r="N267" i="14"/>
  <c r="O267" i="14"/>
  <c r="P267" i="14"/>
  <c r="Q267" i="14"/>
  <c r="R267" i="14"/>
  <c r="S267" i="14"/>
  <c r="T267" i="14"/>
  <c r="U267" i="14"/>
  <c r="V267" i="14"/>
  <c r="W267" i="14"/>
  <c r="X267" i="14"/>
  <c r="Y267" i="14"/>
  <c r="Z267" i="14"/>
  <c r="AA267" i="14"/>
  <c r="AB267" i="14"/>
  <c r="AC267" i="14"/>
  <c r="AD267" i="14"/>
  <c r="AE267" i="14"/>
  <c r="AF267" i="14"/>
  <c r="AG267" i="14"/>
  <c r="AH267" i="14"/>
  <c r="AI267" i="14"/>
  <c r="AJ267" i="14"/>
  <c r="AK267" i="14"/>
  <c r="AL267" i="14"/>
  <c r="AM267" i="14"/>
  <c r="AN267" i="14"/>
  <c r="AO267" i="14"/>
  <c r="AP267" i="14"/>
  <c r="AQ267" i="14"/>
  <c r="AR267" i="14"/>
  <c r="AS267" i="14"/>
  <c r="AT267" i="14"/>
  <c r="AU267" i="14"/>
  <c r="AV267" i="14"/>
  <c r="AW267" i="14"/>
  <c r="E265" i="16" s="1"/>
  <c r="AX267" i="14"/>
  <c r="B268" i="14"/>
  <c r="B266" i="16" s="1"/>
  <c r="C268" i="14"/>
  <c r="D268" i="14"/>
  <c r="E268" i="14"/>
  <c r="G268" i="14"/>
  <c r="H268" i="14"/>
  <c r="I268" i="14"/>
  <c r="J268" i="14"/>
  <c r="K268" i="14"/>
  <c r="L268" i="14"/>
  <c r="M268" i="14"/>
  <c r="N268" i="14"/>
  <c r="O268" i="14"/>
  <c r="P268" i="14"/>
  <c r="Q268" i="14"/>
  <c r="R268" i="14"/>
  <c r="S268" i="14"/>
  <c r="T268" i="14"/>
  <c r="U268" i="14"/>
  <c r="V268" i="14"/>
  <c r="W268" i="14"/>
  <c r="X268" i="14"/>
  <c r="Y268" i="14"/>
  <c r="Z268" i="14"/>
  <c r="AA268" i="14"/>
  <c r="AB268" i="14"/>
  <c r="AC268" i="14"/>
  <c r="AD268" i="14"/>
  <c r="AE268" i="14"/>
  <c r="AF268" i="14"/>
  <c r="AG268" i="14"/>
  <c r="AH268" i="14"/>
  <c r="AI268" i="14"/>
  <c r="AJ268" i="14"/>
  <c r="AK268" i="14"/>
  <c r="AL268" i="14"/>
  <c r="AM268" i="14"/>
  <c r="AN268" i="14"/>
  <c r="AO268" i="14"/>
  <c r="AP268" i="14"/>
  <c r="AQ268" i="14"/>
  <c r="AR268" i="14"/>
  <c r="AS268" i="14"/>
  <c r="AT268" i="14"/>
  <c r="AU268" i="14"/>
  <c r="AV268" i="14"/>
  <c r="AW268" i="14"/>
  <c r="E266" i="16" s="1"/>
  <c r="AX268" i="14"/>
  <c r="B269" i="14"/>
  <c r="B267" i="16" s="1"/>
  <c r="C269" i="14"/>
  <c r="D269" i="14"/>
  <c r="E269" i="14"/>
  <c r="G269" i="14"/>
  <c r="H269" i="14"/>
  <c r="I269" i="14"/>
  <c r="J269" i="14"/>
  <c r="K269" i="14"/>
  <c r="L269" i="14"/>
  <c r="M269" i="14"/>
  <c r="N269" i="14"/>
  <c r="O269" i="14"/>
  <c r="P269" i="14"/>
  <c r="Q269" i="14"/>
  <c r="R269" i="14"/>
  <c r="S269" i="14"/>
  <c r="T269" i="14"/>
  <c r="U269" i="14"/>
  <c r="V269" i="14"/>
  <c r="W269" i="14"/>
  <c r="X269" i="14"/>
  <c r="Y269" i="14"/>
  <c r="Z269" i="14"/>
  <c r="AA269" i="14"/>
  <c r="AB269" i="14"/>
  <c r="AC269" i="14"/>
  <c r="AD269" i="14"/>
  <c r="AE269" i="14"/>
  <c r="AF269" i="14"/>
  <c r="AG269" i="14"/>
  <c r="AH269" i="14"/>
  <c r="AI269" i="14"/>
  <c r="AJ269" i="14"/>
  <c r="AK269" i="14"/>
  <c r="AL269" i="14"/>
  <c r="AM269" i="14"/>
  <c r="AN269" i="14"/>
  <c r="AO269" i="14"/>
  <c r="AP269" i="14"/>
  <c r="AQ269" i="14"/>
  <c r="AR269" i="14"/>
  <c r="AS269" i="14"/>
  <c r="AT269" i="14"/>
  <c r="AU269" i="14"/>
  <c r="AV269" i="14"/>
  <c r="AW269" i="14"/>
  <c r="E267" i="16" s="1"/>
  <c r="AX269" i="14"/>
  <c r="B270" i="14"/>
  <c r="B268" i="16" s="1"/>
  <c r="C270" i="14"/>
  <c r="D270" i="14"/>
  <c r="E270" i="14"/>
  <c r="G270" i="14"/>
  <c r="H270" i="14"/>
  <c r="I270" i="14"/>
  <c r="J270" i="14"/>
  <c r="K270" i="14"/>
  <c r="L270" i="14"/>
  <c r="M270" i="14"/>
  <c r="N270" i="14"/>
  <c r="O270" i="14"/>
  <c r="P270" i="14"/>
  <c r="Q270" i="14"/>
  <c r="R270" i="14"/>
  <c r="S270" i="14"/>
  <c r="T270" i="14"/>
  <c r="U270" i="14"/>
  <c r="V270" i="14"/>
  <c r="W270" i="14"/>
  <c r="X270" i="14"/>
  <c r="Y270" i="14"/>
  <c r="Z270" i="14"/>
  <c r="AA270" i="14"/>
  <c r="AB270" i="14"/>
  <c r="AC270" i="14"/>
  <c r="AD270" i="14"/>
  <c r="AE270" i="14"/>
  <c r="AF270" i="14"/>
  <c r="AG270" i="14"/>
  <c r="AH270" i="14"/>
  <c r="AI270" i="14"/>
  <c r="AJ270" i="14"/>
  <c r="AK270" i="14"/>
  <c r="AL270" i="14"/>
  <c r="AM270" i="14"/>
  <c r="AN270" i="14"/>
  <c r="AO270" i="14"/>
  <c r="AP270" i="14"/>
  <c r="AQ270" i="14"/>
  <c r="AR270" i="14"/>
  <c r="AS270" i="14"/>
  <c r="AT270" i="14"/>
  <c r="AU270" i="14"/>
  <c r="AV270" i="14"/>
  <c r="AW270" i="14"/>
  <c r="E268" i="16" s="1"/>
  <c r="AX270" i="14"/>
  <c r="B271" i="14"/>
  <c r="B269" i="16" s="1"/>
  <c r="C271" i="14"/>
  <c r="D271" i="14"/>
  <c r="E271" i="14"/>
  <c r="G271" i="14"/>
  <c r="H271" i="14"/>
  <c r="I271" i="14"/>
  <c r="J271" i="14"/>
  <c r="K271" i="14"/>
  <c r="L271" i="14"/>
  <c r="M271" i="14"/>
  <c r="N271" i="14"/>
  <c r="O271" i="14"/>
  <c r="P271" i="14"/>
  <c r="Q271" i="14"/>
  <c r="R271" i="14"/>
  <c r="S271" i="14"/>
  <c r="T271" i="14"/>
  <c r="U271" i="14"/>
  <c r="V271" i="14"/>
  <c r="W271" i="14"/>
  <c r="X271" i="14"/>
  <c r="Y271" i="14"/>
  <c r="Z271" i="14"/>
  <c r="AA271" i="14"/>
  <c r="AB271" i="14"/>
  <c r="AC271" i="14"/>
  <c r="AD271" i="14"/>
  <c r="AE271" i="14"/>
  <c r="AF271" i="14"/>
  <c r="AG271" i="14"/>
  <c r="AH271" i="14"/>
  <c r="AI271" i="14"/>
  <c r="AJ271" i="14"/>
  <c r="AK271" i="14"/>
  <c r="AL271" i="14"/>
  <c r="AM271" i="14"/>
  <c r="AN271" i="14"/>
  <c r="AO271" i="14"/>
  <c r="AP271" i="14"/>
  <c r="AQ271" i="14"/>
  <c r="AR271" i="14"/>
  <c r="AS271" i="14"/>
  <c r="AT271" i="14"/>
  <c r="AU271" i="14"/>
  <c r="AV271" i="14"/>
  <c r="AW271" i="14"/>
  <c r="E269" i="16" s="1"/>
  <c r="AX271" i="14"/>
  <c r="B272" i="14"/>
  <c r="B270" i="16" s="1"/>
  <c r="C272" i="14"/>
  <c r="D272" i="14"/>
  <c r="E272" i="14"/>
  <c r="G272" i="14"/>
  <c r="H272" i="14"/>
  <c r="I272" i="14"/>
  <c r="J272" i="14"/>
  <c r="K272" i="14"/>
  <c r="L272" i="14"/>
  <c r="M272" i="14"/>
  <c r="N272" i="14"/>
  <c r="O272" i="14"/>
  <c r="P272" i="14"/>
  <c r="Q272" i="14"/>
  <c r="R272" i="14"/>
  <c r="S272" i="14"/>
  <c r="T272" i="14"/>
  <c r="U272" i="14"/>
  <c r="V272" i="14"/>
  <c r="W272" i="14"/>
  <c r="X272" i="14"/>
  <c r="Y272" i="14"/>
  <c r="Z272" i="14"/>
  <c r="AA272" i="14"/>
  <c r="AB272" i="14"/>
  <c r="AC272" i="14"/>
  <c r="AD272" i="14"/>
  <c r="AE272" i="14"/>
  <c r="AF272" i="14"/>
  <c r="AG272" i="14"/>
  <c r="AH272" i="14"/>
  <c r="AI272" i="14"/>
  <c r="AJ272" i="14"/>
  <c r="AK272" i="14"/>
  <c r="AL272" i="14"/>
  <c r="AM272" i="14"/>
  <c r="AN272" i="14"/>
  <c r="AO272" i="14"/>
  <c r="AP272" i="14"/>
  <c r="AQ272" i="14"/>
  <c r="AR272" i="14"/>
  <c r="AS272" i="14"/>
  <c r="AT272" i="14"/>
  <c r="AU272" i="14"/>
  <c r="AV272" i="14"/>
  <c r="AW272" i="14"/>
  <c r="E270" i="16" s="1"/>
  <c r="AX272" i="14"/>
  <c r="B273" i="14"/>
  <c r="B271" i="16" s="1"/>
  <c r="C273" i="14"/>
  <c r="D273" i="14"/>
  <c r="E273" i="14"/>
  <c r="G273" i="14"/>
  <c r="H273" i="14"/>
  <c r="I273" i="14"/>
  <c r="J273" i="14"/>
  <c r="K273" i="14"/>
  <c r="L273" i="14"/>
  <c r="M273" i="14"/>
  <c r="N273" i="14"/>
  <c r="O273" i="14"/>
  <c r="P273" i="14"/>
  <c r="Q273" i="14"/>
  <c r="R273" i="14"/>
  <c r="S273" i="14"/>
  <c r="T273" i="14"/>
  <c r="U273" i="14"/>
  <c r="V273" i="14"/>
  <c r="W273" i="14"/>
  <c r="X273" i="14"/>
  <c r="Y273" i="14"/>
  <c r="Z273" i="14"/>
  <c r="AA273" i="14"/>
  <c r="AC273" i="14"/>
  <c r="AD273" i="14"/>
  <c r="AE273" i="14"/>
  <c r="AF273" i="14"/>
  <c r="AG273" i="14"/>
  <c r="AH273" i="14"/>
  <c r="AI273" i="14"/>
  <c r="AJ273" i="14"/>
  <c r="AK273" i="14"/>
  <c r="AL273" i="14"/>
  <c r="AM273" i="14"/>
  <c r="AN273" i="14"/>
  <c r="AO273" i="14"/>
  <c r="AP273" i="14"/>
  <c r="AQ273" i="14"/>
  <c r="AR273" i="14"/>
  <c r="AS273" i="14"/>
  <c r="AT273" i="14"/>
  <c r="AU273" i="14"/>
  <c r="AV273" i="14"/>
  <c r="AW273" i="14"/>
  <c r="E271" i="16" s="1"/>
  <c r="AX273" i="14"/>
  <c r="B274" i="14"/>
  <c r="B272" i="16" s="1"/>
  <c r="C274" i="14"/>
  <c r="D274" i="14"/>
  <c r="E274" i="14"/>
  <c r="G274" i="14"/>
  <c r="H274" i="14"/>
  <c r="I274" i="14"/>
  <c r="J274" i="14"/>
  <c r="K274" i="14"/>
  <c r="L274" i="14"/>
  <c r="M274" i="14"/>
  <c r="N274" i="14"/>
  <c r="O274" i="14"/>
  <c r="P274" i="14"/>
  <c r="Q274" i="14"/>
  <c r="R274" i="14"/>
  <c r="S274" i="14"/>
  <c r="T274" i="14"/>
  <c r="U274" i="14"/>
  <c r="V274" i="14"/>
  <c r="W274" i="14"/>
  <c r="X274" i="14"/>
  <c r="Y274" i="14"/>
  <c r="Z274" i="14"/>
  <c r="AA274" i="14"/>
  <c r="AC274" i="14"/>
  <c r="AD274" i="14"/>
  <c r="AE274" i="14"/>
  <c r="AF274" i="14"/>
  <c r="AG274" i="14"/>
  <c r="AH274" i="14"/>
  <c r="AI274" i="14"/>
  <c r="AJ274" i="14"/>
  <c r="AK274" i="14"/>
  <c r="AL274" i="14"/>
  <c r="AM274" i="14"/>
  <c r="AN274" i="14"/>
  <c r="AO274" i="14"/>
  <c r="AP274" i="14"/>
  <c r="AQ274" i="14"/>
  <c r="AR274" i="14"/>
  <c r="AS274" i="14"/>
  <c r="AT274" i="14"/>
  <c r="AU274" i="14"/>
  <c r="AV274" i="14"/>
  <c r="AW274" i="14"/>
  <c r="E272" i="16" s="1"/>
  <c r="AX274" i="14"/>
  <c r="B275" i="14"/>
  <c r="B273" i="16" s="1"/>
  <c r="C275" i="14"/>
  <c r="D275" i="14"/>
  <c r="E275" i="14"/>
  <c r="G275" i="14"/>
  <c r="H275" i="14"/>
  <c r="I275" i="14"/>
  <c r="J275" i="14"/>
  <c r="K275" i="14"/>
  <c r="L275" i="14"/>
  <c r="M275" i="14"/>
  <c r="N275" i="14"/>
  <c r="O275" i="14"/>
  <c r="P275" i="14"/>
  <c r="Q275" i="14"/>
  <c r="R275" i="14"/>
  <c r="S275" i="14"/>
  <c r="T275" i="14"/>
  <c r="U275" i="14"/>
  <c r="V275" i="14"/>
  <c r="W275" i="14"/>
  <c r="X275" i="14"/>
  <c r="Y275" i="14"/>
  <c r="Z275" i="14"/>
  <c r="AA275" i="14"/>
  <c r="AC275" i="14"/>
  <c r="AD275" i="14"/>
  <c r="AE275" i="14"/>
  <c r="AF275" i="14"/>
  <c r="AG275" i="14"/>
  <c r="AH275" i="14"/>
  <c r="AI275" i="14"/>
  <c r="AJ275" i="14"/>
  <c r="AK275" i="14"/>
  <c r="AL275" i="14"/>
  <c r="AM275" i="14"/>
  <c r="AN275" i="14"/>
  <c r="AO275" i="14"/>
  <c r="AP275" i="14"/>
  <c r="AQ275" i="14"/>
  <c r="AR275" i="14"/>
  <c r="AS275" i="14"/>
  <c r="AT275" i="14"/>
  <c r="AU275" i="14"/>
  <c r="AV275" i="14"/>
  <c r="AW275" i="14"/>
  <c r="E273" i="16" s="1"/>
  <c r="AX275" i="14"/>
  <c r="B276" i="14"/>
  <c r="B274" i="16" s="1"/>
  <c r="C276" i="14"/>
  <c r="D276" i="14"/>
  <c r="E276" i="14"/>
  <c r="G276" i="14"/>
  <c r="H276" i="14"/>
  <c r="I276" i="14"/>
  <c r="J276" i="14"/>
  <c r="K276" i="14"/>
  <c r="L276" i="14"/>
  <c r="M276" i="14"/>
  <c r="N276" i="14"/>
  <c r="O276" i="14"/>
  <c r="P276" i="14"/>
  <c r="Q276" i="14"/>
  <c r="R276" i="14"/>
  <c r="S276" i="14"/>
  <c r="T276" i="14"/>
  <c r="U276" i="14"/>
  <c r="V276" i="14"/>
  <c r="W276" i="14"/>
  <c r="X276" i="14"/>
  <c r="Y276" i="14"/>
  <c r="Z276" i="14"/>
  <c r="AA276" i="14"/>
  <c r="AB276" i="14"/>
  <c r="AC276" i="14"/>
  <c r="AD276" i="14"/>
  <c r="AE276" i="14"/>
  <c r="AF276" i="14"/>
  <c r="AG276" i="14"/>
  <c r="AH276" i="14"/>
  <c r="AI276" i="14"/>
  <c r="AJ276" i="14"/>
  <c r="AK276" i="14"/>
  <c r="AL276" i="14"/>
  <c r="AM276" i="14"/>
  <c r="AN276" i="14"/>
  <c r="AO276" i="14"/>
  <c r="AP276" i="14"/>
  <c r="AQ276" i="14"/>
  <c r="AR276" i="14"/>
  <c r="AS276" i="14"/>
  <c r="AT276" i="14"/>
  <c r="AU276" i="14"/>
  <c r="AV276" i="14"/>
  <c r="AW276" i="14"/>
  <c r="E274" i="16" s="1"/>
  <c r="AX276" i="14"/>
  <c r="B277" i="14"/>
  <c r="B275" i="16" s="1"/>
  <c r="C277" i="14"/>
  <c r="D277" i="14"/>
  <c r="E277" i="14"/>
  <c r="G277" i="14"/>
  <c r="H277" i="14"/>
  <c r="I277" i="14"/>
  <c r="J277" i="14"/>
  <c r="K277" i="14"/>
  <c r="L277" i="14"/>
  <c r="M277" i="14"/>
  <c r="N277" i="14"/>
  <c r="O277" i="14"/>
  <c r="P277" i="14"/>
  <c r="Q277" i="14"/>
  <c r="R277" i="14"/>
  <c r="S277" i="14"/>
  <c r="T277" i="14"/>
  <c r="U277" i="14"/>
  <c r="V277" i="14"/>
  <c r="W277" i="14"/>
  <c r="X277" i="14"/>
  <c r="Y277" i="14"/>
  <c r="Z277" i="14"/>
  <c r="AA277" i="14"/>
  <c r="AB277" i="14"/>
  <c r="AC277" i="14"/>
  <c r="AD277" i="14"/>
  <c r="AE277" i="14"/>
  <c r="AF277" i="14"/>
  <c r="AG277" i="14"/>
  <c r="AH277" i="14"/>
  <c r="AI277" i="14"/>
  <c r="AJ277" i="14"/>
  <c r="AK277" i="14"/>
  <c r="AL277" i="14"/>
  <c r="AM277" i="14"/>
  <c r="AN277" i="14"/>
  <c r="AO277" i="14"/>
  <c r="AP277" i="14"/>
  <c r="AQ277" i="14"/>
  <c r="AR277" i="14"/>
  <c r="AS277" i="14"/>
  <c r="AT277" i="14"/>
  <c r="AU277" i="14"/>
  <c r="AV277" i="14"/>
  <c r="AW277" i="14"/>
  <c r="E275" i="16" s="1"/>
  <c r="AX277" i="14"/>
  <c r="B278" i="14"/>
  <c r="B276" i="16" s="1"/>
  <c r="C278" i="14"/>
  <c r="D278" i="14"/>
  <c r="E278" i="14"/>
  <c r="G278" i="14"/>
  <c r="H278" i="14"/>
  <c r="I278" i="14"/>
  <c r="J278" i="14"/>
  <c r="K278" i="14"/>
  <c r="L278" i="14"/>
  <c r="M278" i="14"/>
  <c r="N278" i="14"/>
  <c r="O278" i="14"/>
  <c r="P278" i="14"/>
  <c r="Q278" i="14"/>
  <c r="R278" i="14"/>
  <c r="S278" i="14"/>
  <c r="T278" i="14"/>
  <c r="U278" i="14"/>
  <c r="V278" i="14"/>
  <c r="W278" i="14"/>
  <c r="X278" i="14"/>
  <c r="Y278" i="14"/>
  <c r="Z278" i="14"/>
  <c r="AA278" i="14"/>
  <c r="AB278" i="14"/>
  <c r="AC278" i="14"/>
  <c r="AD278" i="14"/>
  <c r="AE278" i="14"/>
  <c r="AF278" i="14"/>
  <c r="AG278" i="14"/>
  <c r="AH278" i="14"/>
  <c r="AI278" i="14"/>
  <c r="AJ278" i="14"/>
  <c r="AK278" i="14"/>
  <c r="AL278" i="14"/>
  <c r="AM278" i="14"/>
  <c r="AN278" i="14"/>
  <c r="AO278" i="14"/>
  <c r="AP278" i="14"/>
  <c r="AQ278" i="14"/>
  <c r="AR278" i="14"/>
  <c r="AS278" i="14"/>
  <c r="AT278" i="14"/>
  <c r="AU278" i="14"/>
  <c r="AV278" i="14"/>
  <c r="AW278" i="14"/>
  <c r="E276" i="16" s="1"/>
  <c r="AX278" i="14"/>
  <c r="B279" i="14"/>
  <c r="B277" i="16" s="1"/>
  <c r="C279" i="14"/>
  <c r="D279" i="14"/>
  <c r="E279" i="14"/>
  <c r="G279" i="14"/>
  <c r="H279" i="14"/>
  <c r="I279" i="14"/>
  <c r="J279" i="14"/>
  <c r="K279" i="14"/>
  <c r="L279" i="14"/>
  <c r="M279" i="14"/>
  <c r="N279" i="14"/>
  <c r="O279" i="14"/>
  <c r="P279" i="14"/>
  <c r="Q279" i="14"/>
  <c r="R279" i="14"/>
  <c r="S279" i="14"/>
  <c r="T279" i="14"/>
  <c r="U279" i="14"/>
  <c r="V279" i="14"/>
  <c r="W279" i="14"/>
  <c r="X279" i="14"/>
  <c r="Y279" i="14"/>
  <c r="Z279" i="14"/>
  <c r="AA279" i="14"/>
  <c r="AB279" i="14"/>
  <c r="AC279" i="14"/>
  <c r="AD279" i="14"/>
  <c r="AE279" i="14"/>
  <c r="AF279" i="14"/>
  <c r="AG279" i="14"/>
  <c r="AH279" i="14"/>
  <c r="AI279" i="14"/>
  <c r="AJ279" i="14"/>
  <c r="AK279" i="14"/>
  <c r="AL279" i="14"/>
  <c r="AM279" i="14"/>
  <c r="AN279" i="14"/>
  <c r="AO279" i="14"/>
  <c r="AP279" i="14"/>
  <c r="AQ279" i="14"/>
  <c r="AR279" i="14"/>
  <c r="AS279" i="14"/>
  <c r="AT279" i="14"/>
  <c r="AU279" i="14"/>
  <c r="AV279" i="14"/>
  <c r="AW279" i="14"/>
  <c r="E277" i="16" s="1"/>
  <c r="AX279" i="14"/>
  <c r="B280" i="14"/>
  <c r="B278" i="16" s="1"/>
  <c r="C280" i="14"/>
  <c r="D280" i="14"/>
  <c r="E280" i="14"/>
  <c r="G280" i="14"/>
  <c r="H280" i="14"/>
  <c r="I280" i="14"/>
  <c r="J280" i="14"/>
  <c r="K280" i="14"/>
  <c r="L280" i="14"/>
  <c r="M280" i="14"/>
  <c r="N280" i="14"/>
  <c r="O280" i="14"/>
  <c r="P280" i="14"/>
  <c r="Q280" i="14"/>
  <c r="R280" i="14"/>
  <c r="S280" i="14"/>
  <c r="T280" i="14"/>
  <c r="U280" i="14"/>
  <c r="V280" i="14"/>
  <c r="W280" i="14"/>
  <c r="X280" i="14"/>
  <c r="Y280" i="14"/>
  <c r="Z280" i="14"/>
  <c r="AA280" i="14"/>
  <c r="AB280" i="14"/>
  <c r="AC280" i="14"/>
  <c r="AD280" i="14"/>
  <c r="AE280" i="14"/>
  <c r="AF280" i="14"/>
  <c r="AG280" i="14"/>
  <c r="AH280" i="14"/>
  <c r="AI280" i="14"/>
  <c r="AJ280" i="14"/>
  <c r="AK280" i="14"/>
  <c r="AL280" i="14"/>
  <c r="AM280" i="14"/>
  <c r="AN280" i="14"/>
  <c r="AO280" i="14"/>
  <c r="AP280" i="14"/>
  <c r="AQ280" i="14"/>
  <c r="AR280" i="14"/>
  <c r="AS280" i="14"/>
  <c r="AT280" i="14"/>
  <c r="AU280" i="14"/>
  <c r="AV280" i="14"/>
  <c r="AW280" i="14"/>
  <c r="E278" i="16" s="1"/>
  <c r="AX280" i="14"/>
  <c r="B281" i="14"/>
  <c r="B279" i="16" s="1"/>
  <c r="C281" i="14"/>
  <c r="D281" i="14"/>
  <c r="E281" i="14"/>
  <c r="G281" i="14"/>
  <c r="H281" i="14"/>
  <c r="I281" i="14"/>
  <c r="J281" i="14"/>
  <c r="K281" i="14"/>
  <c r="L281" i="14"/>
  <c r="M281" i="14"/>
  <c r="N281" i="14"/>
  <c r="O281" i="14"/>
  <c r="P281" i="14"/>
  <c r="Q281" i="14"/>
  <c r="R281" i="14"/>
  <c r="S281" i="14"/>
  <c r="T281" i="14"/>
  <c r="U281" i="14"/>
  <c r="V281" i="14"/>
  <c r="W281" i="14"/>
  <c r="X281" i="14"/>
  <c r="Y281" i="14"/>
  <c r="Z281" i="14"/>
  <c r="AA281" i="14"/>
  <c r="AB281" i="14"/>
  <c r="AC281" i="14"/>
  <c r="AD281" i="14"/>
  <c r="AE281" i="14"/>
  <c r="AF281" i="14"/>
  <c r="AG281" i="14"/>
  <c r="AH281" i="14"/>
  <c r="AI281" i="14"/>
  <c r="AJ281" i="14"/>
  <c r="AK281" i="14"/>
  <c r="AL281" i="14"/>
  <c r="AM281" i="14"/>
  <c r="AN281" i="14"/>
  <c r="AO281" i="14"/>
  <c r="AP281" i="14"/>
  <c r="AQ281" i="14"/>
  <c r="AR281" i="14"/>
  <c r="AS281" i="14"/>
  <c r="AT281" i="14"/>
  <c r="AU281" i="14"/>
  <c r="AV281" i="14"/>
  <c r="AW281" i="14"/>
  <c r="E279" i="16" s="1"/>
  <c r="AX281" i="14"/>
  <c r="B282" i="14"/>
  <c r="B280" i="16" s="1"/>
  <c r="C282" i="14"/>
  <c r="D282" i="14"/>
  <c r="E282" i="14"/>
  <c r="G282" i="14"/>
  <c r="H282" i="14"/>
  <c r="I282" i="14"/>
  <c r="J282" i="14"/>
  <c r="K282" i="14"/>
  <c r="L282" i="14"/>
  <c r="M282" i="14"/>
  <c r="N282" i="14"/>
  <c r="O282" i="14"/>
  <c r="P282" i="14"/>
  <c r="Q282" i="14"/>
  <c r="R282" i="14"/>
  <c r="S282" i="14"/>
  <c r="T282" i="14"/>
  <c r="U282" i="14"/>
  <c r="V282" i="14"/>
  <c r="W282" i="14"/>
  <c r="X282" i="14"/>
  <c r="Y282" i="14"/>
  <c r="Z282" i="14"/>
  <c r="AA282" i="14"/>
  <c r="AB282" i="14"/>
  <c r="AC282" i="14"/>
  <c r="AD282" i="14"/>
  <c r="AE282" i="14"/>
  <c r="AF282" i="14"/>
  <c r="AG282" i="14"/>
  <c r="AH282" i="14"/>
  <c r="AI282" i="14"/>
  <c r="AJ282" i="14"/>
  <c r="AK282" i="14"/>
  <c r="AL282" i="14"/>
  <c r="AM282" i="14"/>
  <c r="AN282" i="14"/>
  <c r="AO282" i="14"/>
  <c r="AP282" i="14"/>
  <c r="AQ282" i="14"/>
  <c r="AR282" i="14"/>
  <c r="AS282" i="14"/>
  <c r="AT282" i="14"/>
  <c r="AU282" i="14"/>
  <c r="AV282" i="14"/>
  <c r="AW282" i="14"/>
  <c r="E280" i="16" s="1"/>
  <c r="AX282" i="14"/>
  <c r="B283" i="14"/>
  <c r="B281" i="16" s="1"/>
  <c r="C283" i="14"/>
  <c r="D283" i="14"/>
  <c r="E283" i="14"/>
  <c r="G283" i="14"/>
  <c r="H283" i="14"/>
  <c r="I283" i="14"/>
  <c r="J283" i="14"/>
  <c r="K283" i="14"/>
  <c r="L283" i="14"/>
  <c r="M283" i="14"/>
  <c r="N283" i="14"/>
  <c r="O283" i="14"/>
  <c r="P283" i="14"/>
  <c r="Q283" i="14"/>
  <c r="R283" i="14"/>
  <c r="S283" i="14"/>
  <c r="T283" i="14"/>
  <c r="U283" i="14"/>
  <c r="V283" i="14"/>
  <c r="W283" i="14"/>
  <c r="X283" i="14"/>
  <c r="Y283" i="14"/>
  <c r="Z283" i="14"/>
  <c r="AA283" i="14"/>
  <c r="AB283" i="14"/>
  <c r="AC283" i="14"/>
  <c r="AD283" i="14"/>
  <c r="AE283" i="14"/>
  <c r="AF283" i="14"/>
  <c r="AG283" i="14"/>
  <c r="AH283" i="14"/>
  <c r="AI283" i="14"/>
  <c r="AJ283" i="14"/>
  <c r="AK283" i="14"/>
  <c r="AL283" i="14"/>
  <c r="AM283" i="14"/>
  <c r="AN283" i="14"/>
  <c r="AO283" i="14"/>
  <c r="AP283" i="14"/>
  <c r="AQ283" i="14"/>
  <c r="AR283" i="14"/>
  <c r="AS283" i="14"/>
  <c r="AT283" i="14"/>
  <c r="AU283" i="14"/>
  <c r="AV283" i="14"/>
  <c r="AW283" i="14"/>
  <c r="E281" i="16" s="1"/>
  <c r="AX283" i="14"/>
  <c r="B284" i="14"/>
  <c r="B282" i="16" s="1"/>
  <c r="C284" i="14"/>
  <c r="D284" i="14"/>
  <c r="E284" i="14"/>
  <c r="G284" i="14"/>
  <c r="H284" i="14"/>
  <c r="I284" i="14"/>
  <c r="J284" i="14"/>
  <c r="K284" i="14"/>
  <c r="L284" i="14"/>
  <c r="M284" i="14"/>
  <c r="N284" i="14"/>
  <c r="O284" i="14"/>
  <c r="P284" i="14"/>
  <c r="Q284" i="14"/>
  <c r="R284" i="14"/>
  <c r="S284" i="14"/>
  <c r="T284" i="14"/>
  <c r="U284" i="14"/>
  <c r="V284" i="14"/>
  <c r="W284" i="14"/>
  <c r="X284" i="14"/>
  <c r="Y284" i="14"/>
  <c r="Z284" i="14"/>
  <c r="AA284" i="14"/>
  <c r="AB284" i="14"/>
  <c r="AC284" i="14"/>
  <c r="AD284" i="14"/>
  <c r="AE284" i="14"/>
  <c r="AF284" i="14"/>
  <c r="AG284" i="14"/>
  <c r="AH284" i="14"/>
  <c r="AI284" i="14"/>
  <c r="AJ284" i="14"/>
  <c r="AK284" i="14"/>
  <c r="AL284" i="14"/>
  <c r="AM284" i="14"/>
  <c r="AN284" i="14"/>
  <c r="AO284" i="14"/>
  <c r="AP284" i="14"/>
  <c r="AQ284" i="14"/>
  <c r="AR284" i="14"/>
  <c r="AS284" i="14"/>
  <c r="AT284" i="14"/>
  <c r="AU284" i="14"/>
  <c r="AV284" i="14"/>
  <c r="AW284" i="14"/>
  <c r="E282" i="16" s="1"/>
  <c r="AX284" i="14"/>
  <c r="B285" i="14"/>
  <c r="B283" i="16" s="1"/>
  <c r="C285" i="14"/>
  <c r="D285" i="14"/>
  <c r="E285" i="14"/>
  <c r="G285" i="14"/>
  <c r="H285" i="14"/>
  <c r="I285" i="14"/>
  <c r="J285" i="14"/>
  <c r="K285" i="14"/>
  <c r="L285" i="14"/>
  <c r="M285" i="14"/>
  <c r="N285" i="14"/>
  <c r="O285" i="14"/>
  <c r="P285" i="14"/>
  <c r="Q285" i="14"/>
  <c r="R285" i="14"/>
  <c r="S285" i="14"/>
  <c r="T285" i="14"/>
  <c r="U285" i="14"/>
  <c r="V285" i="14"/>
  <c r="W285" i="14"/>
  <c r="X285" i="14"/>
  <c r="Y285" i="14"/>
  <c r="Z285" i="14"/>
  <c r="AA285" i="14"/>
  <c r="AB285" i="14"/>
  <c r="AC285" i="14"/>
  <c r="AD285" i="14"/>
  <c r="AE285" i="14"/>
  <c r="AF285" i="14"/>
  <c r="AG285" i="14"/>
  <c r="AH285" i="14"/>
  <c r="AI285" i="14"/>
  <c r="AJ285" i="14"/>
  <c r="AK285" i="14"/>
  <c r="AL285" i="14"/>
  <c r="AM285" i="14"/>
  <c r="AN285" i="14"/>
  <c r="AO285" i="14"/>
  <c r="AP285" i="14"/>
  <c r="AQ285" i="14"/>
  <c r="AR285" i="14"/>
  <c r="AS285" i="14"/>
  <c r="AT285" i="14"/>
  <c r="AU285" i="14"/>
  <c r="AV285" i="14"/>
  <c r="AW285" i="14"/>
  <c r="E283" i="16" s="1"/>
  <c r="AX285" i="14"/>
  <c r="B286" i="14"/>
  <c r="B284" i="16" s="1"/>
  <c r="C286" i="14"/>
  <c r="D286" i="14"/>
  <c r="E286" i="14"/>
  <c r="G286" i="14"/>
  <c r="H286" i="14"/>
  <c r="I286" i="14"/>
  <c r="J286" i="14"/>
  <c r="K286" i="14"/>
  <c r="L286" i="14"/>
  <c r="M286" i="14"/>
  <c r="N286" i="14"/>
  <c r="O286" i="14"/>
  <c r="P286" i="14"/>
  <c r="Q286" i="14"/>
  <c r="R286" i="14"/>
  <c r="S286" i="14"/>
  <c r="T286" i="14"/>
  <c r="U286" i="14"/>
  <c r="V286" i="14"/>
  <c r="W286" i="14"/>
  <c r="X286" i="14"/>
  <c r="Y286" i="14"/>
  <c r="Z286" i="14"/>
  <c r="AA286" i="14"/>
  <c r="AB286" i="14"/>
  <c r="AC286" i="14"/>
  <c r="AD286" i="14"/>
  <c r="AE286" i="14"/>
  <c r="AF286" i="14"/>
  <c r="AG286" i="14"/>
  <c r="AH286" i="14"/>
  <c r="AI286" i="14"/>
  <c r="AJ286" i="14"/>
  <c r="AK286" i="14"/>
  <c r="AL286" i="14"/>
  <c r="AM286" i="14"/>
  <c r="AN286" i="14"/>
  <c r="AO286" i="14"/>
  <c r="AP286" i="14"/>
  <c r="AQ286" i="14"/>
  <c r="AR286" i="14"/>
  <c r="AS286" i="14"/>
  <c r="AT286" i="14"/>
  <c r="AU286" i="14"/>
  <c r="AV286" i="14"/>
  <c r="AW286" i="14"/>
  <c r="E284" i="16" s="1"/>
  <c r="AX286" i="14"/>
  <c r="B287" i="14"/>
  <c r="B285" i="16" s="1"/>
  <c r="C287" i="14"/>
  <c r="D287" i="14"/>
  <c r="E287" i="14"/>
  <c r="G287" i="14"/>
  <c r="H287" i="14"/>
  <c r="I287" i="14"/>
  <c r="J287" i="14"/>
  <c r="K287" i="14"/>
  <c r="L287" i="14"/>
  <c r="M287" i="14"/>
  <c r="N287" i="14"/>
  <c r="O287" i="14"/>
  <c r="P287" i="14"/>
  <c r="Q287" i="14"/>
  <c r="R287" i="14"/>
  <c r="S287" i="14"/>
  <c r="T287" i="14"/>
  <c r="U287" i="14"/>
  <c r="V287" i="14"/>
  <c r="W287" i="14"/>
  <c r="X287" i="14"/>
  <c r="Y287" i="14"/>
  <c r="Z287" i="14"/>
  <c r="AA287" i="14"/>
  <c r="AB287" i="14"/>
  <c r="AC287" i="14"/>
  <c r="AD287" i="14"/>
  <c r="AE287" i="14"/>
  <c r="AF287" i="14"/>
  <c r="AG287" i="14"/>
  <c r="AH287" i="14"/>
  <c r="AI287" i="14"/>
  <c r="AJ287" i="14"/>
  <c r="AK287" i="14"/>
  <c r="AL287" i="14"/>
  <c r="AM287" i="14"/>
  <c r="AN287" i="14"/>
  <c r="AO287" i="14"/>
  <c r="AP287" i="14"/>
  <c r="AQ287" i="14"/>
  <c r="AR287" i="14"/>
  <c r="AS287" i="14"/>
  <c r="AT287" i="14"/>
  <c r="AU287" i="14"/>
  <c r="AV287" i="14"/>
  <c r="AW287" i="14"/>
  <c r="E285" i="16" s="1"/>
  <c r="AX287" i="14"/>
  <c r="B288" i="14"/>
  <c r="B286" i="16" s="1"/>
  <c r="C288" i="14"/>
  <c r="D288" i="14"/>
  <c r="E288" i="14"/>
  <c r="G288" i="14"/>
  <c r="H288" i="14"/>
  <c r="I288" i="14"/>
  <c r="J288" i="14"/>
  <c r="K288" i="14"/>
  <c r="L288" i="14"/>
  <c r="M288" i="14"/>
  <c r="N288" i="14"/>
  <c r="O288" i="14"/>
  <c r="P288" i="14"/>
  <c r="Q288" i="14"/>
  <c r="R288" i="14"/>
  <c r="S288" i="14"/>
  <c r="T288" i="14"/>
  <c r="U288" i="14"/>
  <c r="V288" i="14"/>
  <c r="W288" i="14"/>
  <c r="X288" i="14"/>
  <c r="Y288" i="14"/>
  <c r="Z288" i="14"/>
  <c r="AA288" i="14"/>
  <c r="AC288" i="14"/>
  <c r="AD288" i="14"/>
  <c r="AE288" i="14"/>
  <c r="AF288" i="14"/>
  <c r="AG288" i="14"/>
  <c r="AH288" i="14"/>
  <c r="AI288" i="14"/>
  <c r="AJ288" i="14"/>
  <c r="AK288" i="14"/>
  <c r="AL288" i="14"/>
  <c r="AM288" i="14"/>
  <c r="AN288" i="14"/>
  <c r="AO288" i="14"/>
  <c r="AP288" i="14"/>
  <c r="AQ288" i="14"/>
  <c r="AR288" i="14"/>
  <c r="AS288" i="14"/>
  <c r="AT288" i="14"/>
  <c r="AU288" i="14"/>
  <c r="AV288" i="14"/>
  <c r="AW288" i="14"/>
  <c r="E286" i="16" s="1"/>
  <c r="AX288" i="14"/>
  <c r="B289" i="14"/>
  <c r="B287" i="16" s="1"/>
  <c r="C289" i="14"/>
  <c r="D289" i="14"/>
  <c r="E289" i="14"/>
  <c r="G289" i="14"/>
  <c r="H289" i="14"/>
  <c r="I289" i="14"/>
  <c r="J289" i="14"/>
  <c r="K289" i="14"/>
  <c r="L289" i="14"/>
  <c r="M289" i="14"/>
  <c r="N289" i="14"/>
  <c r="O289" i="14"/>
  <c r="P289" i="14"/>
  <c r="Q289" i="14"/>
  <c r="R289" i="14"/>
  <c r="S289" i="14"/>
  <c r="T289" i="14"/>
  <c r="U289" i="14"/>
  <c r="V289" i="14"/>
  <c r="W289" i="14"/>
  <c r="X289" i="14"/>
  <c r="Y289" i="14"/>
  <c r="Z289" i="14"/>
  <c r="AA289" i="14"/>
  <c r="AC289" i="14"/>
  <c r="AD289" i="14"/>
  <c r="AE289" i="14"/>
  <c r="AF289" i="14"/>
  <c r="AG289" i="14"/>
  <c r="AH289" i="14"/>
  <c r="AI289" i="14"/>
  <c r="AJ289" i="14"/>
  <c r="AK289" i="14"/>
  <c r="AL289" i="14"/>
  <c r="AM289" i="14"/>
  <c r="AN289" i="14"/>
  <c r="AO289" i="14"/>
  <c r="AP289" i="14"/>
  <c r="AQ289" i="14"/>
  <c r="AR289" i="14"/>
  <c r="AS289" i="14"/>
  <c r="AT289" i="14"/>
  <c r="AU289" i="14"/>
  <c r="AV289" i="14"/>
  <c r="AW289" i="14"/>
  <c r="E287" i="16" s="1"/>
  <c r="AX289" i="14"/>
  <c r="B290" i="14"/>
  <c r="B288" i="16" s="1"/>
  <c r="C290" i="14"/>
  <c r="D290" i="14"/>
  <c r="E290" i="14"/>
  <c r="G290" i="14"/>
  <c r="H290" i="14"/>
  <c r="I290" i="14"/>
  <c r="J290" i="14"/>
  <c r="K290" i="14"/>
  <c r="L290" i="14"/>
  <c r="M290" i="14"/>
  <c r="N290" i="14"/>
  <c r="O290" i="14"/>
  <c r="P290" i="14"/>
  <c r="Q290" i="14"/>
  <c r="R290" i="14"/>
  <c r="S290" i="14"/>
  <c r="T290" i="14"/>
  <c r="U290" i="14"/>
  <c r="V290" i="14"/>
  <c r="W290" i="14"/>
  <c r="X290" i="14"/>
  <c r="Y290" i="14"/>
  <c r="Z290" i="14"/>
  <c r="AA290" i="14"/>
  <c r="AB290" i="14"/>
  <c r="AC290" i="14"/>
  <c r="AD290" i="14"/>
  <c r="AE290" i="14"/>
  <c r="AF290" i="14"/>
  <c r="AG290" i="14"/>
  <c r="AH290" i="14"/>
  <c r="AI290" i="14"/>
  <c r="AJ290" i="14"/>
  <c r="AK290" i="14"/>
  <c r="AL290" i="14"/>
  <c r="AM290" i="14"/>
  <c r="AN290" i="14"/>
  <c r="AO290" i="14"/>
  <c r="AP290" i="14"/>
  <c r="AQ290" i="14"/>
  <c r="AR290" i="14"/>
  <c r="AS290" i="14"/>
  <c r="AT290" i="14"/>
  <c r="AU290" i="14"/>
  <c r="AV290" i="14"/>
  <c r="AW290" i="14"/>
  <c r="E288" i="16" s="1"/>
  <c r="AX290" i="14"/>
  <c r="B291" i="14"/>
  <c r="B289" i="16" s="1"/>
  <c r="C291" i="14"/>
  <c r="D291" i="14"/>
  <c r="E291" i="14"/>
  <c r="G291" i="14"/>
  <c r="H291" i="14"/>
  <c r="I291" i="14"/>
  <c r="J291" i="14"/>
  <c r="K291" i="14"/>
  <c r="L291" i="14"/>
  <c r="M291" i="14"/>
  <c r="N291" i="14"/>
  <c r="O291" i="14"/>
  <c r="P291" i="14"/>
  <c r="Q291" i="14"/>
  <c r="R291" i="14"/>
  <c r="S291" i="14"/>
  <c r="T291" i="14"/>
  <c r="U291" i="14"/>
  <c r="V291" i="14"/>
  <c r="W291" i="14"/>
  <c r="X291" i="14"/>
  <c r="Y291" i="14"/>
  <c r="Z291" i="14"/>
  <c r="AA291" i="14"/>
  <c r="AB291" i="14"/>
  <c r="AC291" i="14"/>
  <c r="AD291" i="14"/>
  <c r="AE291" i="14"/>
  <c r="AF291" i="14"/>
  <c r="AG291" i="14"/>
  <c r="AH291" i="14"/>
  <c r="AI291" i="14"/>
  <c r="AJ291" i="14"/>
  <c r="AK291" i="14"/>
  <c r="AL291" i="14"/>
  <c r="AM291" i="14"/>
  <c r="AN291" i="14"/>
  <c r="AO291" i="14"/>
  <c r="AP291" i="14"/>
  <c r="AQ291" i="14"/>
  <c r="AR291" i="14"/>
  <c r="AS291" i="14"/>
  <c r="AT291" i="14"/>
  <c r="AU291" i="14"/>
  <c r="AV291" i="14"/>
  <c r="AW291" i="14"/>
  <c r="E289" i="16" s="1"/>
  <c r="AX291" i="14"/>
  <c r="B292" i="14"/>
  <c r="B290" i="16" s="1"/>
  <c r="C292" i="14"/>
  <c r="D292" i="14"/>
  <c r="E292" i="14"/>
  <c r="G292" i="14"/>
  <c r="H292" i="14"/>
  <c r="I292" i="14"/>
  <c r="J292" i="14"/>
  <c r="K292" i="14"/>
  <c r="L292" i="14"/>
  <c r="M292" i="14"/>
  <c r="N292" i="14"/>
  <c r="O292" i="14"/>
  <c r="P292" i="14"/>
  <c r="Q292" i="14"/>
  <c r="R292" i="14"/>
  <c r="S292" i="14"/>
  <c r="T292" i="14"/>
  <c r="U292" i="14"/>
  <c r="V292" i="14"/>
  <c r="W292" i="14"/>
  <c r="X292" i="14"/>
  <c r="Y292" i="14"/>
  <c r="Z292" i="14"/>
  <c r="AA292" i="14"/>
  <c r="AB292" i="14"/>
  <c r="AC292" i="14"/>
  <c r="AD292" i="14"/>
  <c r="AE292" i="14"/>
  <c r="AF292" i="14"/>
  <c r="AG292" i="14"/>
  <c r="AH292" i="14"/>
  <c r="AI292" i="14"/>
  <c r="AJ292" i="14"/>
  <c r="AK292" i="14"/>
  <c r="AL292" i="14"/>
  <c r="AM292" i="14"/>
  <c r="AN292" i="14"/>
  <c r="AO292" i="14"/>
  <c r="AP292" i="14"/>
  <c r="AQ292" i="14"/>
  <c r="AR292" i="14"/>
  <c r="AS292" i="14"/>
  <c r="AT292" i="14"/>
  <c r="AU292" i="14"/>
  <c r="AV292" i="14"/>
  <c r="AW292" i="14"/>
  <c r="E290" i="16" s="1"/>
  <c r="AX292" i="14"/>
  <c r="B293" i="14"/>
  <c r="B291" i="16" s="1"/>
  <c r="C293" i="14"/>
  <c r="D293" i="14"/>
  <c r="E293" i="14"/>
  <c r="G293" i="14"/>
  <c r="H293" i="14"/>
  <c r="I293" i="14"/>
  <c r="J293" i="14"/>
  <c r="K293" i="14"/>
  <c r="L293" i="14"/>
  <c r="M293" i="14"/>
  <c r="N293" i="14"/>
  <c r="O293" i="14"/>
  <c r="P293" i="14"/>
  <c r="Q293" i="14"/>
  <c r="R293" i="14"/>
  <c r="S293" i="14"/>
  <c r="T293" i="14"/>
  <c r="U293" i="14"/>
  <c r="V293" i="14"/>
  <c r="W293" i="14"/>
  <c r="X293" i="14"/>
  <c r="Y293" i="14"/>
  <c r="Z293" i="14"/>
  <c r="AA293" i="14"/>
  <c r="AB293" i="14"/>
  <c r="AC293" i="14"/>
  <c r="AD293" i="14"/>
  <c r="AE293" i="14"/>
  <c r="AF293" i="14"/>
  <c r="AG293" i="14"/>
  <c r="AH293" i="14"/>
  <c r="AI293" i="14"/>
  <c r="AJ293" i="14"/>
  <c r="AK293" i="14"/>
  <c r="AL293" i="14"/>
  <c r="AM293" i="14"/>
  <c r="AN293" i="14"/>
  <c r="AO293" i="14"/>
  <c r="AP293" i="14"/>
  <c r="AQ293" i="14"/>
  <c r="AR293" i="14"/>
  <c r="AS293" i="14"/>
  <c r="AT293" i="14"/>
  <c r="AU293" i="14"/>
  <c r="AV293" i="14"/>
  <c r="AW293" i="14"/>
  <c r="E291" i="16" s="1"/>
  <c r="AX293" i="14"/>
  <c r="B294" i="14"/>
  <c r="B292" i="16" s="1"/>
  <c r="C294" i="14"/>
  <c r="D294" i="14"/>
  <c r="E294" i="14"/>
  <c r="G294" i="14"/>
  <c r="H294" i="14"/>
  <c r="I294" i="14"/>
  <c r="J294" i="14"/>
  <c r="K294" i="14"/>
  <c r="L294" i="14"/>
  <c r="M294" i="14"/>
  <c r="N294" i="14"/>
  <c r="O294" i="14"/>
  <c r="P294" i="14"/>
  <c r="Q294" i="14"/>
  <c r="R294" i="14"/>
  <c r="S294" i="14"/>
  <c r="T294" i="14"/>
  <c r="U294" i="14"/>
  <c r="V294" i="14"/>
  <c r="W294" i="14"/>
  <c r="X294" i="14"/>
  <c r="Y294" i="14"/>
  <c r="Z294" i="14"/>
  <c r="AA294" i="14"/>
  <c r="AB294" i="14"/>
  <c r="AC294" i="14"/>
  <c r="AD294" i="14"/>
  <c r="AE294" i="14"/>
  <c r="AF294" i="14"/>
  <c r="AG294" i="14"/>
  <c r="AH294" i="14"/>
  <c r="AI294" i="14"/>
  <c r="AJ294" i="14"/>
  <c r="AK294" i="14"/>
  <c r="AL294" i="14"/>
  <c r="AM294" i="14"/>
  <c r="AN294" i="14"/>
  <c r="AO294" i="14"/>
  <c r="AP294" i="14"/>
  <c r="AQ294" i="14"/>
  <c r="AR294" i="14"/>
  <c r="AS294" i="14"/>
  <c r="AT294" i="14"/>
  <c r="AU294" i="14"/>
  <c r="AV294" i="14"/>
  <c r="AW294" i="14"/>
  <c r="E292" i="16" s="1"/>
  <c r="AX294" i="14"/>
  <c r="B295" i="14"/>
  <c r="B293" i="16" s="1"/>
  <c r="C295" i="14"/>
  <c r="D295" i="14"/>
  <c r="E295" i="14"/>
  <c r="G295" i="14"/>
  <c r="H295" i="14"/>
  <c r="I295" i="14"/>
  <c r="J295" i="14"/>
  <c r="K295" i="14"/>
  <c r="L295" i="14"/>
  <c r="M295" i="14"/>
  <c r="N295" i="14"/>
  <c r="O295" i="14"/>
  <c r="P295" i="14"/>
  <c r="Q295" i="14"/>
  <c r="R295" i="14"/>
  <c r="S295" i="14"/>
  <c r="T295" i="14"/>
  <c r="U295" i="14"/>
  <c r="V295" i="14"/>
  <c r="W295" i="14"/>
  <c r="X295" i="14"/>
  <c r="Y295" i="14"/>
  <c r="Z295" i="14"/>
  <c r="AA295" i="14"/>
  <c r="AB295" i="14"/>
  <c r="AC295" i="14"/>
  <c r="AD295" i="14"/>
  <c r="AE295" i="14"/>
  <c r="AF295" i="14"/>
  <c r="AG295" i="14"/>
  <c r="AH295" i="14"/>
  <c r="AI295" i="14"/>
  <c r="AJ295" i="14"/>
  <c r="AK295" i="14"/>
  <c r="AL295" i="14"/>
  <c r="AM295" i="14"/>
  <c r="AN295" i="14"/>
  <c r="AO295" i="14"/>
  <c r="AP295" i="14"/>
  <c r="AQ295" i="14"/>
  <c r="AR295" i="14"/>
  <c r="AS295" i="14"/>
  <c r="AT295" i="14"/>
  <c r="AU295" i="14"/>
  <c r="AV295" i="14"/>
  <c r="AW295" i="14"/>
  <c r="E293" i="16" s="1"/>
  <c r="AX295" i="14"/>
  <c r="B296" i="14"/>
  <c r="B294" i="16" s="1"/>
  <c r="C296" i="14"/>
  <c r="D296" i="14"/>
  <c r="E296" i="14"/>
  <c r="G296" i="14"/>
  <c r="H296" i="14"/>
  <c r="I296" i="14"/>
  <c r="J296" i="14"/>
  <c r="K296" i="14"/>
  <c r="L296" i="14"/>
  <c r="M296" i="14"/>
  <c r="N296" i="14"/>
  <c r="O296" i="14"/>
  <c r="P296" i="14"/>
  <c r="Q296" i="14"/>
  <c r="R296" i="14"/>
  <c r="S296" i="14"/>
  <c r="T296" i="14"/>
  <c r="U296" i="14"/>
  <c r="V296" i="14"/>
  <c r="W296" i="14"/>
  <c r="X296" i="14"/>
  <c r="Y296" i="14"/>
  <c r="Z296" i="14"/>
  <c r="AA296" i="14"/>
  <c r="AB296" i="14"/>
  <c r="AC296" i="14"/>
  <c r="AD296" i="14"/>
  <c r="AE296" i="14"/>
  <c r="AF296" i="14"/>
  <c r="AG296" i="14"/>
  <c r="AH296" i="14"/>
  <c r="AI296" i="14"/>
  <c r="AJ296" i="14"/>
  <c r="AK296" i="14"/>
  <c r="AL296" i="14"/>
  <c r="AM296" i="14"/>
  <c r="AN296" i="14"/>
  <c r="AO296" i="14"/>
  <c r="AP296" i="14"/>
  <c r="AQ296" i="14"/>
  <c r="AR296" i="14"/>
  <c r="AS296" i="14"/>
  <c r="AT296" i="14"/>
  <c r="AU296" i="14"/>
  <c r="AV296" i="14"/>
  <c r="AW296" i="14"/>
  <c r="E294" i="16" s="1"/>
  <c r="AX296" i="14"/>
  <c r="B297" i="14"/>
  <c r="B295" i="16" s="1"/>
  <c r="C297" i="14"/>
  <c r="D297" i="14"/>
  <c r="E297" i="14"/>
  <c r="G297" i="14"/>
  <c r="H297" i="14"/>
  <c r="I297" i="14"/>
  <c r="J297" i="14"/>
  <c r="K297" i="14"/>
  <c r="L297" i="14"/>
  <c r="M297" i="14"/>
  <c r="N297" i="14"/>
  <c r="O297" i="14"/>
  <c r="P297" i="14"/>
  <c r="Q297" i="14"/>
  <c r="R297" i="14"/>
  <c r="S297" i="14"/>
  <c r="T297" i="14"/>
  <c r="U297" i="14"/>
  <c r="V297" i="14"/>
  <c r="W297" i="14"/>
  <c r="X297" i="14"/>
  <c r="Y297" i="14"/>
  <c r="Z297" i="14"/>
  <c r="AA297" i="14"/>
  <c r="AB297" i="14"/>
  <c r="AC297" i="14"/>
  <c r="AD297" i="14"/>
  <c r="AE297" i="14"/>
  <c r="AF297" i="14"/>
  <c r="AG297" i="14"/>
  <c r="AH297" i="14"/>
  <c r="AI297" i="14"/>
  <c r="AJ297" i="14"/>
  <c r="AK297" i="14"/>
  <c r="AL297" i="14"/>
  <c r="AM297" i="14"/>
  <c r="AN297" i="14"/>
  <c r="AO297" i="14"/>
  <c r="AP297" i="14"/>
  <c r="AQ297" i="14"/>
  <c r="AR297" i="14"/>
  <c r="AS297" i="14"/>
  <c r="AT297" i="14"/>
  <c r="AU297" i="14"/>
  <c r="AV297" i="14"/>
  <c r="AW297" i="14"/>
  <c r="E295" i="16" s="1"/>
  <c r="AX297" i="14"/>
  <c r="B298" i="14"/>
  <c r="B296" i="16" s="1"/>
  <c r="C298" i="14"/>
  <c r="D298" i="14"/>
  <c r="E298" i="14"/>
  <c r="G298" i="14"/>
  <c r="H298" i="14"/>
  <c r="I298" i="14"/>
  <c r="J298" i="14"/>
  <c r="K298" i="14"/>
  <c r="L298" i="14"/>
  <c r="M298" i="14"/>
  <c r="N298" i="14"/>
  <c r="O298" i="14"/>
  <c r="P298" i="14"/>
  <c r="Q298" i="14"/>
  <c r="R298" i="14"/>
  <c r="S298" i="14"/>
  <c r="T298" i="14"/>
  <c r="U298" i="14"/>
  <c r="V298" i="14"/>
  <c r="W298" i="14"/>
  <c r="X298" i="14"/>
  <c r="Y298" i="14"/>
  <c r="Z298" i="14"/>
  <c r="AA298" i="14"/>
  <c r="AB298" i="14"/>
  <c r="AC298" i="14"/>
  <c r="AD298" i="14"/>
  <c r="AE298" i="14"/>
  <c r="AF298" i="14"/>
  <c r="AG298" i="14"/>
  <c r="AH298" i="14"/>
  <c r="AI298" i="14"/>
  <c r="AJ298" i="14"/>
  <c r="AK298" i="14"/>
  <c r="AL298" i="14"/>
  <c r="AM298" i="14"/>
  <c r="AN298" i="14"/>
  <c r="AO298" i="14"/>
  <c r="AP298" i="14"/>
  <c r="AQ298" i="14"/>
  <c r="AR298" i="14"/>
  <c r="AS298" i="14"/>
  <c r="AT298" i="14"/>
  <c r="AU298" i="14"/>
  <c r="AV298" i="14"/>
  <c r="AW298" i="14"/>
  <c r="E296" i="16" s="1"/>
  <c r="AX298" i="14"/>
  <c r="B299" i="14"/>
  <c r="B297" i="16" s="1"/>
  <c r="C299" i="14"/>
  <c r="D299" i="14"/>
  <c r="E299" i="14"/>
  <c r="G299" i="14"/>
  <c r="H299" i="14"/>
  <c r="I299" i="14"/>
  <c r="J299" i="14"/>
  <c r="K299" i="14"/>
  <c r="L299" i="14"/>
  <c r="M299" i="14"/>
  <c r="N299" i="14"/>
  <c r="O299" i="14"/>
  <c r="P299" i="14"/>
  <c r="Q299" i="14"/>
  <c r="R299" i="14"/>
  <c r="S299" i="14"/>
  <c r="T299" i="14"/>
  <c r="U299" i="14"/>
  <c r="V299" i="14"/>
  <c r="W299" i="14"/>
  <c r="X299" i="14"/>
  <c r="Y299" i="14"/>
  <c r="Z299" i="14"/>
  <c r="AA299" i="14"/>
  <c r="AB299" i="14"/>
  <c r="AC299" i="14"/>
  <c r="AD299" i="14"/>
  <c r="AE299" i="14"/>
  <c r="AF299" i="14"/>
  <c r="AG299" i="14"/>
  <c r="AH299" i="14"/>
  <c r="AI299" i="14"/>
  <c r="AJ299" i="14"/>
  <c r="AK299" i="14"/>
  <c r="AL299" i="14"/>
  <c r="AM299" i="14"/>
  <c r="AN299" i="14"/>
  <c r="AO299" i="14"/>
  <c r="AP299" i="14"/>
  <c r="AQ299" i="14"/>
  <c r="AR299" i="14"/>
  <c r="AS299" i="14"/>
  <c r="AT299" i="14"/>
  <c r="AU299" i="14"/>
  <c r="AV299" i="14"/>
  <c r="AW299" i="14"/>
  <c r="E297" i="16" s="1"/>
  <c r="AX299" i="14"/>
  <c r="B300" i="14"/>
  <c r="B298" i="16" s="1"/>
  <c r="C300" i="14"/>
  <c r="D300" i="14"/>
  <c r="E300" i="14"/>
  <c r="G300" i="14"/>
  <c r="H300" i="14"/>
  <c r="I300" i="14"/>
  <c r="J300" i="14"/>
  <c r="K300" i="14"/>
  <c r="L300" i="14"/>
  <c r="M300" i="14"/>
  <c r="N300" i="14"/>
  <c r="O300" i="14"/>
  <c r="P300" i="14"/>
  <c r="Q300" i="14"/>
  <c r="R300" i="14"/>
  <c r="S300" i="14"/>
  <c r="T300" i="14"/>
  <c r="U300" i="14"/>
  <c r="V300" i="14"/>
  <c r="W300" i="14"/>
  <c r="X300" i="14"/>
  <c r="Y300" i="14"/>
  <c r="Z300" i="14"/>
  <c r="AA300" i="14"/>
  <c r="AB300" i="14"/>
  <c r="AC300" i="14"/>
  <c r="AD300" i="14"/>
  <c r="AE300" i="14"/>
  <c r="AF300" i="14"/>
  <c r="AG300" i="14"/>
  <c r="AH300" i="14"/>
  <c r="AI300" i="14"/>
  <c r="AJ300" i="14"/>
  <c r="AK300" i="14"/>
  <c r="AL300" i="14"/>
  <c r="AM300" i="14"/>
  <c r="AN300" i="14"/>
  <c r="AO300" i="14"/>
  <c r="AP300" i="14"/>
  <c r="AQ300" i="14"/>
  <c r="AR300" i="14"/>
  <c r="AS300" i="14"/>
  <c r="AT300" i="14"/>
  <c r="AU300" i="14"/>
  <c r="AV300" i="14"/>
  <c r="AW300" i="14"/>
  <c r="E298" i="16" s="1"/>
  <c r="AX300" i="14"/>
  <c r="B301" i="14"/>
  <c r="B299" i="16" s="1"/>
  <c r="C301" i="14"/>
  <c r="D301" i="14"/>
  <c r="E301" i="14"/>
  <c r="G301" i="14"/>
  <c r="H301" i="14"/>
  <c r="I301" i="14"/>
  <c r="J301" i="14"/>
  <c r="K301" i="14"/>
  <c r="L301" i="14"/>
  <c r="M301" i="14"/>
  <c r="N301" i="14"/>
  <c r="O301" i="14"/>
  <c r="P301" i="14"/>
  <c r="Q301" i="14"/>
  <c r="R301" i="14"/>
  <c r="S301" i="14"/>
  <c r="T301" i="14"/>
  <c r="U301" i="14"/>
  <c r="V301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AI301" i="14"/>
  <c r="AJ301" i="14"/>
  <c r="AK301" i="14"/>
  <c r="AL301" i="14"/>
  <c r="AM301" i="14"/>
  <c r="AN301" i="14"/>
  <c r="AO301" i="14"/>
  <c r="AP301" i="14"/>
  <c r="AQ301" i="14"/>
  <c r="AR301" i="14"/>
  <c r="AS301" i="14"/>
  <c r="AT301" i="14"/>
  <c r="AU301" i="14"/>
  <c r="AV301" i="14"/>
  <c r="AW301" i="14"/>
  <c r="E299" i="16" s="1"/>
  <c r="AX301" i="14"/>
  <c r="B302" i="14"/>
  <c r="B300" i="16" s="1"/>
  <c r="C302" i="14"/>
  <c r="D302" i="14"/>
  <c r="E302" i="14"/>
  <c r="G302" i="14"/>
  <c r="H302" i="14"/>
  <c r="I302" i="14"/>
  <c r="J302" i="14"/>
  <c r="K302" i="14"/>
  <c r="L302" i="14"/>
  <c r="M302" i="14"/>
  <c r="N302" i="14"/>
  <c r="O302" i="14"/>
  <c r="P302" i="14"/>
  <c r="Q302" i="14"/>
  <c r="R302" i="14"/>
  <c r="S302" i="14"/>
  <c r="T302" i="14"/>
  <c r="U302" i="14"/>
  <c r="V302" i="14"/>
  <c r="W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AI302" i="14"/>
  <c r="AJ302" i="14"/>
  <c r="AK302" i="14"/>
  <c r="AL302" i="14"/>
  <c r="AM302" i="14"/>
  <c r="AN302" i="14"/>
  <c r="AO302" i="14"/>
  <c r="AP302" i="14"/>
  <c r="AQ302" i="14"/>
  <c r="AR302" i="14"/>
  <c r="AS302" i="14"/>
  <c r="AT302" i="14"/>
  <c r="AU302" i="14"/>
  <c r="AV302" i="14"/>
  <c r="AW302" i="14"/>
  <c r="E300" i="16" s="1"/>
  <c r="AX302" i="14"/>
  <c r="B303" i="14"/>
  <c r="B301" i="16" s="1"/>
  <c r="C303" i="14"/>
  <c r="D303" i="14"/>
  <c r="E303" i="14"/>
  <c r="G303" i="14"/>
  <c r="H303" i="14"/>
  <c r="I303" i="14"/>
  <c r="J303" i="14"/>
  <c r="K303" i="14"/>
  <c r="L303" i="14"/>
  <c r="M303" i="14"/>
  <c r="N303" i="14"/>
  <c r="O303" i="14"/>
  <c r="P303" i="14"/>
  <c r="Q303" i="14"/>
  <c r="R303" i="14"/>
  <c r="S303" i="14"/>
  <c r="T303" i="14"/>
  <c r="U303" i="14"/>
  <c r="V303" i="14"/>
  <c r="W303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AI303" i="14"/>
  <c r="AJ303" i="14"/>
  <c r="AK303" i="14"/>
  <c r="AL303" i="14"/>
  <c r="AM303" i="14"/>
  <c r="AN303" i="14"/>
  <c r="AO303" i="14"/>
  <c r="AP303" i="14"/>
  <c r="AQ303" i="14"/>
  <c r="AR303" i="14"/>
  <c r="AS303" i="14"/>
  <c r="AT303" i="14"/>
  <c r="AU303" i="14"/>
  <c r="AV303" i="14"/>
  <c r="AW303" i="14"/>
  <c r="E301" i="16" s="1"/>
  <c r="AX303" i="14"/>
  <c r="B304" i="14"/>
  <c r="B302" i="16" s="1"/>
  <c r="C304" i="14"/>
  <c r="D304" i="14"/>
  <c r="E304" i="14"/>
  <c r="G304" i="14"/>
  <c r="H304" i="14"/>
  <c r="I304" i="14"/>
  <c r="J304" i="14"/>
  <c r="K304" i="14"/>
  <c r="L304" i="14"/>
  <c r="M304" i="14"/>
  <c r="N304" i="14"/>
  <c r="O304" i="14"/>
  <c r="P304" i="14"/>
  <c r="Q304" i="14"/>
  <c r="R304" i="14"/>
  <c r="S304" i="14"/>
  <c r="T304" i="14"/>
  <c r="U304" i="14"/>
  <c r="V304" i="14"/>
  <c r="W304" i="14"/>
  <c r="X304" i="14"/>
  <c r="Y304" i="14"/>
  <c r="Z304" i="14"/>
  <c r="AA304" i="14"/>
  <c r="AB304" i="14"/>
  <c r="AC304" i="14"/>
  <c r="AD304" i="14"/>
  <c r="AE304" i="14"/>
  <c r="AF304" i="14"/>
  <c r="AG304" i="14"/>
  <c r="AH304" i="14"/>
  <c r="AI304" i="14"/>
  <c r="AJ304" i="14"/>
  <c r="AK304" i="14"/>
  <c r="AL304" i="14"/>
  <c r="AM304" i="14"/>
  <c r="AN304" i="14"/>
  <c r="AO304" i="14"/>
  <c r="AP304" i="14"/>
  <c r="AQ304" i="14"/>
  <c r="AR304" i="14"/>
  <c r="AS304" i="14"/>
  <c r="AT304" i="14"/>
  <c r="AU304" i="14"/>
  <c r="AV304" i="14"/>
  <c r="AW304" i="14"/>
  <c r="E302" i="16" s="1"/>
  <c r="AX304" i="14"/>
  <c r="B305" i="14"/>
  <c r="B303" i="16" s="1"/>
  <c r="C305" i="14"/>
  <c r="D305" i="14"/>
  <c r="E305" i="14"/>
  <c r="G305" i="14"/>
  <c r="H305" i="14"/>
  <c r="I305" i="14"/>
  <c r="J305" i="14"/>
  <c r="K305" i="14"/>
  <c r="L305" i="14"/>
  <c r="M305" i="14"/>
  <c r="N305" i="14"/>
  <c r="O305" i="14"/>
  <c r="P305" i="14"/>
  <c r="Q305" i="14"/>
  <c r="R305" i="14"/>
  <c r="S305" i="14"/>
  <c r="T305" i="14"/>
  <c r="U305" i="14"/>
  <c r="V305" i="14"/>
  <c r="W305" i="14"/>
  <c r="X305" i="14"/>
  <c r="Y305" i="14"/>
  <c r="Z305" i="14"/>
  <c r="AA305" i="14"/>
  <c r="AC305" i="14"/>
  <c r="AD305" i="14"/>
  <c r="AE305" i="14"/>
  <c r="AF305" i="14"/>
  <c r="AG305" i="14"/>
  <c r="AH305" i="14"/>
  <c r="AI305" i="14"/>
  <c r="AJ305" i="14"/>
  <c r="AK305" i="14"/>
  <c r="AL305" i="14"/>
  <c r="AM305" i="14"/>
  <c r="AN305" i="14"/>
  <c r="AO305" i="14"/>
  <c r="AP305" i="14"/>
  <c r="AQ305" i="14"/>
  <c r="AR305" i="14"/>
  <c r="AS305" i="14"/>
  <c r="AT305" i="14"/>
  <c r="AU305" i="14"/>
  <c r="AW305" i="14"/>
  <c r="E303" i="16" s="1"/>
  <c r="AX305" i="14"/>
  <c r="B306" i="14"/>
  <c r="B304" i="16" s="1"/>
  <c r="C306" i="14"/>
  <c r="D306" i="14"/>
  <c r="E306" i="14"/>
  <c r="G306" i="14"/>
  <c r="H306" i="14"/>
  <c r="I306" i="14"/>
  <c r="J306" i="14"/>
  <c r="K306" i="14"/>
  <c r="L306" i="14"/>
  <c r="M306" i="14"/>
  <c r="N306" i="14"/>
  <c r="O306" i="14"/>
  <c r="P306" i="14"/>
  <c r="Q306" i="14"/>
  <c r="R306" i="14"/>
  <c r="S306" i="14"/>
  <c r="T306" i="14"/>
  <c r="U306" i="14"/>
  <c r="V306" i="14"/>
  <c r="W306" i="14"/>
  <c r="X306" i="14"/>
  <c r="Y306" i="14"/>
  <c r="Z306" i="14"/>
  <c r="AA306" i="14"/>
  <c r="AC306" i="14"/>
  <c r="AD306" i="14"/>
  <c r="AE306" i="14"/>
  <c r="AF306" i="14"/>
  <c r="AG306" i="14"/>
  <c r="AH306" i="14"/>
  <c r="AI306" i="14"/>
  <c r="AJ306" i="14"/>
  <c r="AK306" i="14"/>
  <c r="AL306" i="14"/>
  <c r="AM306" i="14"/>
  <c r="AN306" i="14"/>
  <c r="AO306" i="14"/>
  <c r="AP306" i="14"/>
  <c r="AQ306" i="14"/>
  <c r="AR306" i="14"/>
  <c r="AS306" i="14"/>
  <c r="AT306" i="14"/>
  <c r="AU306" i="14"/>
  <c r="AV306" i="14"/>
  <c r="AW306" i="14"/>
  <c r="E304" i="16" s="1"/>
  <c r="AX306" i="14"/>
  <c r="B307" i="14"/>
  <c r="B305" i="16" s="1"/>
  <c r="C307" i="14"/>
  <c r="D307" i="14"/>
  <c r="E307" i="14"/>
  <c r="G307" i="14"/>
  <c r="H307" i="14"/>
  <c r="I307" i="14"/>
  <c r="J307" i="14"/>
  <c r="K307" i="14"/>
  <c r="L307" i="14"/>
  <c r="M307" i="14"/>
  <c r="N307" i="14"/>
  <c r="O307" i="14"/>
  <c r="P307" i="14"/>
  <c r="Q307" i="14"/>
  <c r="R307" i="14"/>
  <c r="S307" i="14"/>
  <c r="T307" i="14"/>
  <c r="U307" i="14"/>
  <c r="V307" i="14"/>
  <c r="W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AI307" i="14"/>
  <c r="AJ307" i="14"/>
  <c r="AK307" i="14"/>
  <c r="AL307" i="14"/>
  <c r="AM307" i="14"/>
  <c r="AN307" i="14"/>
  <c r="AO307" i="14"/>
  <c r="AP307" i="14"/>
  <c r="AQ307" i="14"/>
  <c r="AR307" i="14"/>
  <c r="AS307" i="14"/>
  <c r="AT307" i="14"/>
  <c r="AU307" i="14"/>
  <c r="AV307" i="14"/>
  <c r="AW307" i="14"/>
  <c r="E305" i="16" s="1"/>
  <c r="AX307" i="14"/>
  <c r="B308" i="14"/>
  <c r="B306" i="16" s="1"/>
  <c r="C308" i="14"/>
  <c r="D308" i="14"/>
  <c r="E308" i="14"/>
  <c r="G308" i="14"/>
  <c r="H308" i="14"/>
  <c r="I308" i="14"/>
  <c r="J308" i="14"/>
  <c r="K308" i="14"/>
  <c r="L308" i="14"/>
  <c r="M308" i="14"/>
  <c r="N308" i="14"/>
  <c r="O308" i="14"/>
  <c r="P308" i="14"/>
  <c r="Q308" i="14"/>
  <c r="R308" i="14"/>
  <c r="S308" i="14"/>
  <c r="T308" i="14"/>
  <c r="U308" i="14"/>
  <c r="V308" i="14"/>
  <c r="W308" i="14"/>
  <c r="X308" i="14"/>
  <c r="Y308" i="14"/>
  <c r="Z308" i="14"/>
  <c r="AA308" i="14"/>
  <c r="AB308" i="14"/>
  <c r="AC308" i="14"/>
  <c r="AD308" i="14"/>
  <c r="AE308" i="14"/>
  <c r="AF308" i="14"/>
  <c r="AG308" i="14"/>
  <c r="AH308" i="14"/>
  <c r="AI308" i="14"/>
  <c r="AJ308" i="14"/>
  <c r="AK308" i="14"/>
  <c r="AL308" i="14"/>
  <c r="AM308" i="14"/>
  <c r="AN308" i="14"/>
  <c r="AO308" i="14"/>
  <c r="AP308" i="14"/>
  <c r="AQ308" i="14"/>
  <c r="AR308" i="14"/>
  <c r="AS308" i="14"/>
  <c r="AT308" i="14"/>
  <c r="AU308" i="14"/>
  <c r="AV308" i="14"/>
  <c r="AW308" i="14"/>
  <c r="E306" i="16" s="1"/>
  <c r="AX308" i="14"/>
  <c r="B309" i="14"/>
  <c r="B307" i="16" s="1"/>
  <c r="C309" i="14"/>
  <c r="D309" i="14"/>
  <c r="E309" i="14"/>
  <c r="G309" i="14"/>
  <c r="H309" i="14"/>
  <c r="I309" i="14"/>
  <c r="J309" i="14"/>
  <c r="K309" i="14"/>
  <c r="L309" i="14"/>
  <c r="M309" i="14"/>
  <c r="N309" i="14"/>
  <c r="O309" i="14"/>
  <c r="P309" i="14"/>
  <c r="Q309" i="14"/>
  <c r="R309" i="14"/>
  <c r="S309" i="14"/>
  <c r="T309" i="14"/>
  <c r="U309" i="14"/>
  <c r="V309" i="14"/>
  <c r="W309" i="14"/>
  <c r="X309" i="14"/>
  <c r="Y309" i="14"/>
  <c r="Z309" i="14"/>
  <c r="AA309" i="14"/>
  <c r="AB309" i="14"/>
  <c r="AC309" i="14"/>
  <c r="AD309" i="14"/>
  <c r="AE309" i="14"/>
  <c r="AF309" i="14"/>
  <c r="AG309" i="14"/>
  <c r="AH309" i="14"/>
  <c r="AI309" i="14"/>
  <c r="AJ309" i="14"/>
  <c r="AK309" i="14"/>
  <c r="AL309" i="14"/>
  <c r="AM309" i="14"/>
  <c r="AN309" i="14"/>
  <c r="AO309" i="14"/>
  <c r="AP309" i="14"/>
  <c r="AQ309" i="14"/>
  <c r="AR309" i="14"/>
  <c r="AS309" i="14"/>
  <c r="AT309" i="14"/>
  <c r="AU309" i="14"/>
  <c r="AV309" i="14"/>
  <c r="AW309" i="14"/>
  <c r="E307" i="16" s="1"/>
  <c r="AX309" i="14"/>
  <c r="B310" i="14"/>
  <c r="B308" i="16" s="1"/>
  <c r="C310" i="14"/>
  <c r="D310" i="14"/>
  <c r="E310" i="14"/>
  <c r="G310" i="14"/>
  <c r="H310" i="14"/>
  <c r="I310" i="14"/>
  <c r="J310" i="14"/>
  <c r="K310" i="14"/>
  <c r="L310" i="14"/>
  <c r="M310" i="14"/>
  <c r="N310" i="14"/>
  <c r="O310" i="14"/>
  <c r="P310" i="14"/>
  <c r="Q310" i="14"/>
  <c r="R310" i="14"/>
  <c r="S310" i="14"/>
  <c r="T310" i="14"/>
  <c r="U310" i="14"/>
  <c r="V310" i="14"/>
  <c r="W310" i="14"/>
  <c r="X310" i="14"/>
  <c r="Y310" i="14"/>
  <c r="Z310" i="14"/>
  <c r="AA310" i="14"/>
  <c r="AB310" i="14"/>
  <c r="AC310" i="14"/>
  <c r="AD310" i="14"/>
  <c r="AE310" i="14"/>
  <c r="AF310" i="14"/>
  <c r="AG310" i="14"/>
  <c r="AH310" i="14"/>
  <c r="AI310" i="14"/>
  <c r="AJ310" i="14"/>
  <c r="AK310" i="14"/>
  <c r="AL310" i="14"/>
  <c r="AM310" i="14"/>
  <c r="AN310" i="14"/>
  <c r="AO310" i="14"/>
  <c r="AP310" i="14"/>
  <c r="AQ310" i="14"/>
  <c r="AR310" i="14"/>
  <c r="AS310" i="14"/>
  <c r="AT310" i="14"/>
  <c r="AU310" i="14"/>
  <c r="AV310" i="14"/>
  <c r="AW310" i="14"/>
  <c r="E308" i="16" s="1"/>
  <c r="AX310" i="14"/>
  <c r="B311" i="14"/>
  <c r="B309" i="16" s="1"/>
  <c r="C311" i="14"/>
  <c r="D311" i="14"/>
  <c r="E311" i="14"/>
  <c r="G311" i="14"/>
  <c r="H311" i="14"/>
  <c r="I311" i="14"/>
  <c r="J311" i="14"/>
  <c r="K311" i="14"/>
  <c r="L311" i="14"/>
  <c r="M311" i="14"/>
  <c r="N311" i="14"/>
  <c r="O311" i="14"/>
  <c r="P311" i="14"/>
  <c r="Q311" i="14"/>
  <c r="R311" i="14"/>
  <c r="S311" i="14"/>
  <c r="T311" i="14"/>
  <c r="U311" i="14"/>
  <c r="V311" i="14"/>
  <c r="W311" i="14"/>
  <c r="X311" i="14"/>
  <c r="Y311" i="14"/>
  <c r="Z311" i="14"/>
  <c r="AA311" i="14"/>
  <c r="AB311" i="14"/>
  <c r="AC311" i="14"/>
  <c r="AD311" i="14"/>
  <c r="AE311" i="14"/>
  <c r="AF311" i="14"/>
  <c r="AG311" i="14"/>
  <c r="AH311" i="14"/>
  <c r="AI311" i="14"/>
  <c r="AJ311" i="14"/>
  <c r="AK311" i="14"/>
  <c r="AL311" i="14"/>
  <c r="AM311" i="14"/>
  <c r="AN311" i="14"/>
  <c r="AO311" i="14"/>
  <c r="AP311" i="14"/>
  <c r="AQ311" i="14"/>
  <c r="AR311" i="14"/>
  <c r="AS311" i="14"/>
  <c r="AT311" i="14"/>
  <c r="AU311" i="14"/>
  <c r="AV311" i="14"/>
  <c r="AW311" i="14"/>
  <c r="E309" i="16" s="1"/>
  <c r="AX311" i="14"/>
  <c r="B312" i="14"/>
  <c r="B310" i="16" s="1"/>
  <c r="C312" i="14"/>
  <c r="D312" i="14"/>
  <c r="E312" i="14"/>
  <c r="G312" i="14"/>
  <c r="H312" i="14"/>
  <c r="I312" i="14"/>
  <c r="J312" i="14"/>
  <c r="K312" i="14"/>
  <c r="L312" i="14"/>
  <c r="M312" i="14"/>
  <c r="N312" i="14"/>
  <c r="O312" i="14"/>
  <c r="P312" i="14"/>
  <c r="Q312" i="14"/>
  <c r="R312" i="14"/>
  <c r="S312" i="14"/>
  <c r="T312" i="14"/>
  <c r="U312" i="14"/>
  <c r="V312" i="14"/>
  <c r="W312" i="14"/>
  <c r="X312" i="14"/>
  <c r="Y312" i="14"/>
  <c r="Z312" i="14"/>
  <c r="AA312" i="14"/>
  <c r="AB312" i="14"/>
  <c r="AC312" i="14"/>
  <c r="AD312" i="14"/>
  <c r="AE312" i="14"/>
  <c r="AF312" i="14"/>
  <c r="AG312" i="14"/>
  <c r="AH312" i="14"/>
  <c r="AI312" i="14"/>
  <c r="AJ312" i="14"/>
  <c r="AK312" i="14"/>
  <c r="AL312" i="14"/>
  <c r="AM312" i="14"/>
  <c r="AN312" i="14"/>
  <c r="AO312" i="14"/>
  <c r="AP312" i="14"/>
  <c r="AQ312" i="14"/>
  <c r="AR312" i="14"/>
  <c r="AS312" i="14"/>
  <c r="AT312" i="14"/>
  <c r="AU312" i="14"/>
  <c r="AV312" i="14"/>
  <c r="AW312" i="14"/>
  <c r="E310" i="16" s="1"/>
  <c r="AX312" i="14"/>
  <c r="B313" i="14"/>
  <c r="B311" i="16" s="1"/>
  <c r="C313" i="14"/>
  <c r="D313" i="14"/>
  <c r="E313" i="14"/>
  <c r="G313" i="14"/>
  <c r="H313" i="14"/>
  <c r="I313" i="14"/>
  <c r="J313" i="14"/>
  <c r="K313" i="14"/>
  <c r="L313" i="14"/>
  <c r="M313" i="14"/>
  <c r="N313" i="14"/>
  <c r="O313" i="14"/>
  <c r="P313" i="14"/>
  <c r="Q313" i="14"/>
  <c r="R313" i="14"/>
  <c r="S313" i="14"/>
  <c r="T313" i="14"/>
  <c r="U313" i="14"/>
  <c r="V313" i="14"/>
  <c r="W313" i="14"/>
  <c r="X313" i="14"/>
  <c r="Y313" i="14"/>
  <c r="Z313" i="14"/>
  <c r="AA313" i="14"/>
  <c r="AB313" i="14"/>
  <c r="AC313" i="14"/>
  <c r="AD313" i="14"/>
  <c r="AE313" i="14"/>
  <c r="AF313" i="14"/>
  <c r="AG313" i="14"/>
  <c r="AH313" i="14"/>
  <c r="AI313" i="14"/>
  <c r="AJ313" i="14"/>
  <c r="AK313" i="14"/>
  <c r="AL313" i="14"/>
  <c r="AM313" i="14"/>
  <c r="AN313" i="14"/>
  <c r="AO313" i="14"/>
  <c r="AP313" i="14"/>
  <c r="AQ313" i="14"/>
  <c r="AR313" i="14"/>
  <c r="AS313" i="14"/>
  <c r="AT313" i="14"/>
  <c r="AU313" i="14"/>
  <c r="AV313" i="14"/>
  <c r="AW313" i="14"/>
  <c r="E311" i="16" s="1"/>
  <c r="AX313" i="14"/>
  <c r="B314" i="14"/>
  <c r="B312" i="16" s="1"/>
  <c r="C314" i="14"/>
  <c r="D314" i="14"/>
  <c r="E314" i="14"/>
  <c r="G314" i="14"/>
  <c r="H314" i="14"/>
  <c r="I314" i="14"/>
  <c r="J314" i="14"/>
  <c r="K314" i="14"/>
  <c r="L314" i="14"/>
  <c r="M314" i="14"/>
  <c r="N314" i="14"/>
  <c r="O314" i="14"/>
  <c r="P314" i="14"/>
  <c r="Q314" i="14"/>
  <c r="R314" i="14"/>
  <c r="S314" i="14"/>
  <c r="T314" i="14"/>
  <c r="U314" i="14"/>
  <c r="V314" i="14"/>
  <c r="W314" i="14"/>
  <c r="X314" i="14"/>
  <c r="Y314" i="14"/>
  <c r="Z314" i="14"/>
  <c r="AA314" i="14"/>
  <c r="AB314" i="14"/>
  <c r="AC314" i="14"/>
  <c r="AD314" i="14"/>
  <c r="AE314" i="14"/>
  <c r="AF314" i="14"/>
  <c r="AG314" i="14"/>
  <c r="AH314" i="14"/>
  <c r="AI314" i="14"/>
  <c r="AJ314" i="14"/>
  <c r="AK314" i="14"/>
  <c r="AL314" i="14"/>
  <c r="AM314" i="14"/>
  <c r="AN314" i="14"/>
  <c r="AO314" i="14"/>
  <c r="AP314" i="14"/>
  <c r="AQ314" i="14"/>
  <c r="AR314" i="14"/>
  <c r="AS314" i="14"/>
  <c r="AT314" i="14"/>
  <c r="AU314" i="14"/>
  <c r="AV314" i="14"/>
  <c r="AW314" i="14"/>
  <c r="E312" i="16" s="1"/>
  <c r="AX314" i="14"/>
  <c r="B315" i="14"/>
  <c r="B313" i="16" s="1"/>
  <c r="C315" i="14"/>
  <c r="D315" i="14"/>
  <c r="E315" i="14"/>
  <c r="G315" i="14"/>
  <c r="H315" i="14"/>
  <c r="I315" i="14"/>
  <c r="J315" i="14"/>
  <c r="K315" i="14"/>
  <c r="L315" i="14"/>
  <c r="M315" i="14"/>
  <c r="N315" i="14"/>
  <c r="O315" i="14"/>
  <c r="P315" i="14"/>
  <c r="Q315" i="14"/>
  <c r="R315" i="14"/>
  <c r="S315" i="14"/>
  <c r="T315" i="14"/>
  <c r="U315" i="14"/>
  <c r="V315" i="14"/>
  <c r="W315" i="14"/>
  <c r="X315" i="14"/>
  <c r="Y315" i="14"/>
  <c r="Z315" i="14"/>
  <c r="AA315" i="14"/>
  <c r="AB315" i="14"/>
  <c r="AC315" i="14"/>
  <c r="AD315" i="14"/>
  <c r="AE315" i="14"/>
  <c r="AF315" i="14"/>
  <c r="AG315" i="14"/>
  <c r="AH315" i="14"/>
  <c r="AI315" i="14"/>
  <c r="AJ315" i="14"/>
  <c r="AK315" i="14"/>
  <c r="AL315" i="14"/>
  <c r="AM315" i="14"/>
  <c r="AN315" i="14"/>
  <c r="AO315" i="14"/>
  <c r="AP315" i="14"/>
  <c r="AQ315" i="14"/>
  <c r="AR315" i="14"/>
  <c r="AS315" i="14"/>
  <c r="AT315" i="14"/>
  <c r="AU315" i="14"/>
  <c r="AV315" i="14"/>
  <c r="AW315" i="14"/>
  <c r="E313" i="16" s="1"/>
  <c r="AX315" i="14"/>
  <c r="B316" i="14"/>
  <c r="B314" i="16" s="1"/>
  <c r="C316" i="14"/>
  <c r="D316" i="14"/>
  <c r="E316" i="14"/>
  <c r="G316" i="14"/>
  <c r="H316" i="14"/>
  <c r="I316" i="14"/>
  <c r="J316" i="14"/>
  <c r="K316" i="14"/>
  <c r="L316" i="14"/>
  <c r="M316" i="14"/>
  <c r="N316" i="14"/>
  <c r="O316" i="14"/>
  <c r="P316" i="14"/>
  <c r="Q316" i="14"/>
  <c r="R316" i="14"/>
  <c r="S316" i="14"/>
  <c r="T316" i="14"/>
  <c r="U316" i="14"/>
  <c r="V316" i="14"/>
  <c r="W316" i="14"/>
  <c r="X316" i="14"/>
  <c r="Y316" i="14"/>
  <c r="Z316" i="14"/>
  <c r="AA316" i="14"/>
  <c r="AB316" i="14"/>
  <c r="AC316" i="14"/>
  <c r="AD316" i="14"/>
  <c r="AE316" i="14"/>
  <c r="AF316" i="14"/>
  <c r="AG316" i="14"/>
  <c r="AH316" i="14"/>
  <c r="AI316" i="14"/>
  <c r="AJ316" i="14"/>
  <c r="AK316" i="14"/>
  <c r="AL316" i="14"/>
  <c r="AM316" i="14"/>
  <c r="AN316" i="14"/>
  <c r="AO316" i="14"/>
  <c r="AP316" i="14"/>
  <c r="AQ316" i="14"/>
  <c r="AR316" i="14"/>
  <c r="AS316" i="14"/>
  <c r="AT316" i="14"/>
  <c r="AU316" i="14"/>
  <c r="AV316" i="14"/>
  <c r="AW316" i="14"/>
  <c r="E314" i="16" s="1"/>
  <c r="AX316" i="14"/>
  <c r="B317" i="14"/>
  <c r="B315" i="16" s="1"/>
  <c r="C317" i="14"/>
  <c r="D317" i="14"/>
  <c r="E317" i="14"/>
  <c r="G317" i="14"/>
  <c r="H317" i="14"/>
  <c r="I317" i="14"/>
  <c r="J317" i="14"/>
  <c r="K317" i="14"/>
  <c r="L317" i="14"/>
  <c r="M317" i="14"/>
  <c r="N317" i="14"/>
  <c r="O317" i="14"/>
  <c r="P317" i="14"/>
  <c r="Q317" i="14"/>
  <c r="R317" i="14"/>
  <c r="S317" i="14"/>
  <c r="T317" i="14"/>
  <c r="U317" i="14"/>
  <c r="V317" i="14"/>
  <c r="W317" i="14"/>
  <c r="X317" i="14"/>
  <c r="Y317" i="14"/>
  <c r="Z317" i="14"/>
  <c r="AA317" i="14"/>
  <c r="AB317" i="14"/>
  <c r="AC317" i="14"/>
  <c r="AD317" i="14"/>
  <c r="AE317" i="14"/>
  <c r="AF317" i="14"/>
  <c r="AG317" i="14"/>
  <c r="AH317" i="14"/>
  <c r="AI317" i="14"/>
  <c r="AJ317" i="14"/>
  <c r="AK317" i="14"/>
  <c r="AL317" i="14"/>
  <c r="AM317" i="14"/>
  <c r="AN317" i="14"/>
  <c r="AO317" i="14"/>
  <c r="AP317" i="14"/>
  <c r="AQ317" i="14"/>
  <c r="AR317" i="14"/>
  <c r="AS317" i="14"/>
  <c r="AT317" i="14"/>
  <c r="AU317" i="14"/>
  <c r="AV317" i="14"/>
  <c r="AW317" i="14"/>
  <c r="E315" i="16" s="1"/>
  <c r="AX317" i="14"/>
  <c r="B318" i="14"/>
  <c r="B316" i="16" s="1"/>
  <c r="C318" i="14"/>
  <c r="D318" i="14"/>
  <c r="E318" i="14"/>
  <c r="G318" i="14"/>
  <c r="H318" i="14"/>
  <c r="I318" i="14"/>
  <c r="J318" i="14"/>
  <c r="K318" i="14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Y318" i="14"/>
  <c r="Z318" i="14"/>
  <c r="AA318" i="14"/>
  <c r="AB318" i="14"/>
  <c r="AC318" i="14"/>
  <c r="AD318" i="14"/>
  <c r="AE318" i="14"/>
  <c r="AF318" i="14"/>
  <c r="AG318" i="14"/>
  <c r="AH318" i="14"/>
  <c r="AI318" i="14"/>
  <c r="AJ318" i="14"/>
  <c r="AK318" i="14"/>
  <c r="AL318" i="14"/>
  <c r="AM318" i="14"/>
  <c r="AN318" i="14"/>
  <c r="AO318" i="14"/>
  <c r="AP318" i="14"/>
  <c r="AQ318" i="14"/>
  <c r="AR318" i="14"/>
  <c r="AS318" i="14"/>
  <c r="AT318" i="14"/>
  <c r="AU318" i="14"/>
  <c r="AV318" i="14"/>
  <c r="AW318" i="14"/>
  <c r="E316" i="16" s="1"/>
  <c r="AX318" i="14"/>
  <c r="B319" i="14"/>
  <c r="B317" i="16" s="1"/>
  <c r="C319" i="14"/>
  <c r="D319" i="14"/>
  <c r="E319" i="14"/>
  <c r="G319" i="14"/>
  <c r="H319" i="14"/>
  <c r="I319" i="14"/>
  <c r="J319" i="14"/>
  <c r="K319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Y319" i="14"/>
  <c r="Z319" i="14"/>
  <c r="AA319" i="14"/>
  <c r="AB319" i="14"/>
  <c r="AC319" i="14"/>
  <c r="AD319" i="14"/>
  <c r="AE319" i="14"/>
  <c r="AF319" i="14"/>
  <c r="AG319" i="14"/>
  <c r="AH319" i="14"/>
  <c r="AI319" i="14"/>
  <c r="AJ319" i="14"/>
  <c r="AK319" i="14"/>
  <c r="AL319" i="14"/>
  <c r="AM319" i="14"/>
  <c r="AN319" i="14"/>
  <c r="AO319" i="14"/>
  <c r="AP319" i="14"/>
  <c r="AQ319" i="14"/>
  <c r="AR319" i="14"/>
  <c r="AS319" i="14"/>
  <c r="AT319" i="14"/>
  <c r="AU319" i="14"/>
  <c r="AV319" i="14"/>
  <c r="AW319" i="14"/>
  <c r="E317" i="16" s="1"/>
  <c r="AX319" i="14"/>
  <c r="B320" i="14"/>
  <c r="B318" i="16" s="1"/>
  <c r="C320" i="14"/>
  <c r="D320" i="14"/>
  <c r="E320" i="14"/>
  <c r="G320" i="14"/>
  <c r="H320" i="14"/>
  <c r="I320" i="14"/>
  <c r="J320" i="14"/>
  <c r="K320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Y320" i="14"/>
  <c r="Z320" i="14"/>
  <c r="AA320" i="14"/>
  <c r="AC320" i="14"/>
  <c r="AD320" i="14"/>
  <c r="AE320" i="14"/>
  <c r="AF320" i="14"/>
  <c r="AG320" i="14"/>
  <c r="AH320" i="14"/>
  <c r="AI320" i="14"/>
  <c r="AJ320" i="14"/>
  <c r="AK320" i="14"/>
  <c r="AL320" i="14"/>
  <c r="AM320" i="14"/>
  <c r="AN320" i="14"/>
  <c r="AO320" i="14"/>
  <c r="AP320" i="14"/>
  <c r="AQ320" i="14"/>
  <c r="AR320" i="14"/>
  <c r="AS320" i="14"/>
  <c r="AT320" i="14"/>
  <c r="AU320" i="14"/>
  <c r="AW320" i="14"/>
  <c r="E318" i="16" s="1"/>
  <c r="AX320" i="14"/>
  <c r="B321" i="14"/>
  <c r="B319" i="16" s="1"/>
  <c r="C321" i="14"/>
  <c r="D321" i="14"/>
  <c r="E321" i="14"/>
  <c r="G321" i="14"/>
  <c r="H321" i="14"/>
  <c r="I321" i="14"/>
  <c r="J321" i="14"/>
  <c r="K321" i="14"/>
  <c r="L321" i="14"/>
  <c r="M321" i="14"/>
  <c r="N321" i="14"/>
  <c r="O321" i="14"/>
  <c r="P321" i="14"/>
  <c r="Q321" i="14"/>
  <c r="R321" i="14"/>
  <c r="S321" i="14"/>
  <c r="T321" i="14"/>
  <c r="U321" i="14"/>
  <c r="V321" i="14"/>
  <c r="W321" i="14"/>
  <c r="X321" i="14"/>
  <c r="Y321" i="14"/>
  <c r="Z321" i="14"/>
  <c r="AA321" i="14"/>
  <c r="AB321" i="14"/>
  <c r="AC321" i="14"/>
  <c r="AD321" i="14"/>
  <c r="AE321" i="14"/>
  <c r="AF321" i="14"/>
  <c r="AG321" i="14"/>
  <c r="AH321" i="14"/>
  <c r="AI321" i="14"/>
  <c r="AJ321" i="14"/>
  <c r="AK321" i="14"/>
  <c r="AL321" i="14"/>
  <c r="AM321" i="14"/>
  <c r="AN321" i="14"/>
  <c r="AO321" i="14"/>
  <c r="AP321" i="14"/>
  <c r="AQ321" i="14"/>
  <c r="AR321" i="14"/>
  <c r="AS321" i="14"/>
  <c r="AT321" i="14"/>
  <c r="AU321" i="14"/>
  <c r="AV321" i="14"/>
  <c r="AW321" i="14"/>
  <c r="E319" i="16" s="1"/>
  <c r="AX321" i="14"/>
  <c r="B322" i="14"/>
  <c r="B320" i="16" s="1"/>
  <c r="C322" i="14"/>
  <c r="D322" i="14"/>
  <c r="E322" i="14"/>
  <c r="G322" i="14"/>
  <c r="H322" i="14"/>
  <c r="I322" i="14"/>
  <c r="J322" i="14"/>
  <c r="K322" i="14"/>
  <c r="L322" i="14"/>
  <c r="M322" i="14"/>
  <c r="N322" i="14"/>
  <c r="O322" i="14"/>
  <c r="P322" i="14"/>
  <c r="Q322" i="14"/>
  <c r="R322" i="14"/>
  <c r="S322" i="14"/>
  <c r="T322" i="14"/>
  <c r="U322" i="14"/>
  <c r="V322" i="14"/>
  <c r="W322" i="14"/>
  <c r="X322" i="14"/>
  <c r="Y322" i="14"/>
  <c r="Z322" i="14"/>
  <c r="AA322" i="14"/>
  <c r="AB322" i="14"/>
  <c r="AC322" i="14"/>
  <c r="AD322" i="14"/>
  <c r="AE322" i="14"/>
  <c r="AF322" i="14"/>
  <c r="AG322" i="14"/>
  <c r="AH322" i="14"/>
  <c r="AI322" i="14"/>
  <c r="AJ322" i="14"/>
  <c r="AK322" i="14"/>
  <c r="AL322" i="14"/>
  <c r="AM322" i="14"/>
  <c r="AN322" i="14"/>
  <c r="AO322" i="14"/>
  <c r="AP322" i="14"/>
  <c r="AQ322" i="14"/>
  <c r="AR322" i="14"/>
  <c r="AS322" i="14"/>
  <c r="AT322" i="14"/>
  <c r="AU322" i="14"/>
  <c r="AV322" i="14"/>
  <c r="AW322" i="14"/>
  <c r="E320" i="16" s="1"/>
  <c r="AX322" i="14"/>
  <c r="B323" i="14"/>
  <c r="B321" i="16" s="1"/>
  <c r="C323" i="14"/>
  <c r="D323" i="14"/>
  <c r="E323" i="14"/>
  <c r="G323" i="14"/>
  <c r="H323" i="14"/>
  <c r="I323" i="14"/>
  <c r="J323" i="14"/>
  <c r="K323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Y323" i="14"/>
  <c r="Z323" i="14"/>
  <c r="AA323" i="14"/>
  <c r="AC323" i="14"/>
  <c r="AD323" i="14"/>
  <c r="AE323" i="14"/>
  <c r="AF323" i="14"/>
  <c r="AG323" i="14"/>
  <c r="AH323" i="14"/>
  <c r="AI323" i="14"/>
  <c r="AJ323" i="14"/>
  <c r="AK323" i="14"/>
  <c r="AL323" i="14"/>
  <c r="AM323" i="14"/>
  <c r="AN323" i="14"/>
  <c r="AO323" i="14"/>
  <c r="AP323" i="14"/>
  <c r="AQ323" i="14"/>
  <c r="AR323" i="14"/>
  <c r="AS323" i="14"/>
  <c r="AT323" i="14"/>
  <c r="AU323" i="14"/>
  <c r="AV323" i="14"/>
  <c r="AW323" i="14"/>
  <c r="E321" i="16" s="1"/>
  <c r="AX323" i="14"/>
  <c r="B324" i="14"/>
  <c r="B322" i="16" s="1"/>
  <c r="C324" i="14"/>
  <c r="D324" i="14"/>
  <c r="E324" i="14"/>
  <c r="G324" i="14"/>
  <c r="H324" i="14"/>
  <c r="I324" i="14"/>
  <c r="J324" i="14"/>
  <c r="K324" i="14"/>
  <c r="L324" i="14"/>
  <c r="M324" i="14"/>
  <c r="N324" i="14"/>
  <c r="O324" i="14"/>
  <c r="P324" i="14"/>
  <c r="Q324" i="14"/>
  <c r="R324" i="14"/>
  <c r="S324" i="14"/>
  <c r="T324" i="14"/>
  <c r="U324" i="14"/>
  <c r="V324" i="14"/>
  <c r="W324" i="14"/>
  <c r="X324" i="14"/>
  <c r="Y324" i="14"/>
  <c r="Z324" i="14"/>
  <c r="AA324" i="14"/>
  <c r="AB324" i="14"/>
  <c r="AC324" i="14"/>
  <c r="AD324" i="14"/>
  <c r="AE324" i="14"/>
  <c r="AF324" i="14"/>
  <c r="AG324" i="14"/>
  <c r="AH324" i="14"/>
  <c r="AI324" i="14"/>
  <c r="AJ324" i="14"/>
  <c r="AK324" i="14"/>
  <c r="AL324" i="14"/>
  <c r="AM324" i="14"/>
  <c r="AN324" i="14"/>
  <c r="AO324" i="14"/>
  <c r="AP324" i="14"/>
  <c r="AQ324" i="14"/>
  <c r="AR324" i="14"/>
  <c r="AS324" i="14"/>
  <c r="AT324" i="14"/>
  <c r="AU324" i="14"/>
  <c r="AV324" i="14"/>
  <c r="AW324" i="14"/>
  <c r="E322" i="16" s="1"/>
  <c r="AX324" i="14"/>
  <c r="B325" i="14"/>
  <c r="B323" i="16" s="1"/>
  <c r="C325" i="14"/>
  <c r="D325" i="14"/>
  <c r="E325" i="14"/>
  <c r="G325" i="14"/>
  <c r="H325" i="14"/>
  <c r="I325" i="14"/>
  <c r="J325" i="14"/>
  <c r="K325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Y325" i="14"/>
  <c r="Z325" i="14"/>
  <c r="AA325" i="14"/>
  <c r="AB325" i="14"/>
  <c r="AC325" i="14"/>
  <c r="AD325" i="14"/>
  <c r="AE325" i="14"/>
  <c r="AF325" i="14"/>
  <c r="AG325" i="14"/>
  <c r="AH325" i="14"/>
  <c r="AI325" i="14"/>
  <c r="AJ325" i="14"/>
  <c r="AK325" i="14"/>
  <c r="AL325" i="14"/>
  <c r="AM325" i="14"/>
  <c r="AN325" i="14"/>
  <c r="AO325" i="14"/>
  <c r="AP325" i="14"/>
  <c r="AQ325" i="14"/>
  <c r="AR325" i="14"/>
  <c r="AS325" i="14"/>
  <c r="AT325" i="14"/>
  <c r="AU325" i="14"/>
  <c r="AV325" i="14"/>
  <c r="AW325" i="14"/>
  <c r="E323" i="16" s="1"/>
  <c r="AX325" i="14"/>
  <c r="B326" i="14"/>
  <c r="B324" i="16" s="1"/>
  <c r="C326" i="14"/>
  <c r="D326" i="14"/>
  <c r="E326" i="14"/>
  <c r="G326" i="14"/>
  <c r="H326" i="14"/>
  <c r="I326" i="14"/>
  <c r="J326" i="14"/>
  <c r="K326" i="14"/>
  <c r="L326" i="14"/>
  <c r="M326" i="14"/>
  <c r="N326" i="14"/>
  <c r="O326" i="14"/>
  <c r="P326" i="14"/>
  <c r="Q326" i="14"/>
  <c r="R326" i="14"/>
  <c r="S326" i="14"/>
  <c r="T326" i="14"/>
  <c r="U326" i="14"/>
  <c r="V326" i="14"/>
  <c r="W326" i="14"/>
  <c r="X326" i="14"/>
  <c r="Y326" i="14"/>
  <c r="Z326" i="14"/>
  <c r="AA326" i="14"/>
  <c r="AB326" i="14"/>
  <c r="AC326" i="14"/>
  <c r="AD326" i="14"/>
  <c r="AE326" i="14"/>
  <c r="AF326" i="14"/>
  <c r="AG326" i="14"/>
  <c r="AH326" i="14"/>
  <c r="AI326" i="14"/>
  <c r="AJ326" i="14"/>
  <c r="AK326" i="14"/>
  <c r="AL326" i="14"/>
  <c r="AM326" i="14"/>
  <c r="AN326" i="14"/>
  <c r="AO326" i="14"/>
  <c r="AP326" i="14"/>
  <c r="AQ326" i="14"/>
  <c r="AR326" i="14"/>
  <c r="AS326" i="14"/>
  <c r="AT326" i="14"/>
  <c r="AU326" i="14"/>
  <c r="AV326" i="14"/>
  <c r="AW326" i="14"/>
  <c r="E324" i="16" s="1"/>
  <c r="AX326" i="14"/>
  <c r="B327" i="14"/>
  <c r="B325" i="16" s="1"/>
  <c r="C327" i="14"/>
  <c r="D327" i="14"/>
  <c r="E327" i="14"/>
  <c r="G327" i="14"/>
  <c r="H327" i="14"/>
  <c r="I327" i="14"/>
  <c r="J327" i="14"/>
  <c r="K327" i="14"/>
  <c r="L327" i="14"/>
  <c r="M327" i="14"/>
  <c r="N327" i="14"/>
  <c r="O327" i="14"/>
  <c r="P327" i="14"/>
  <c r="Q327" i="14"/>
  <c r="R327" i="14"/>
  <c r="S327" i="14"/>
  <c r="T327" i="14"/>
  <c r="U327" i="14"/>
  <c r="V327" i="14"/>
  <c r="W327" i="14"/>
  <c r="X327" i="14"/>
  <c r="Y327" i="14"/>
  <c r="Z327" i="14"/>
  <c r="AA327" i="14"/>
  <c r="AB327" i="14"/>
  <c r="AC327" i="14"/>
  <c r="AD327" i="14"/>
  <c r="AE327" i="14"/>
  <c r="AF327" i="14"/>
  <c r="AG327" i="14"/>
  <c r="AH327" i="14"/>
  <c r="AI327" i="14"/>
  <c r="AJ327" i="14"/>
  <c r="AK327" i="14"/>
  <c r="AL327" i="14"/>
  <c r="AM327" i="14"/>
  <c r="AN327" i="14"/>
  <c r="AO327" i="14"/>
  <c r="AP327" i="14"/>
  <c r="AQ327" i="14"/>
  <c r="AR327" i="14"/>
  <c r="AS327" i="14"/>
  <c r="AT327" i="14"/>
  <c r="AU327" i="14"/>
  <c r="AV327" i="14"/>
  <c r="AW327" i="14"/>
  <c r="E325" i="16" s="1"/>
  <c r="AX327" i="14"/>
  <c r="B328" i="14"/>
  <c r="B326" i="16" s="1"/>
  <c r="C328" i="14"/>
  <c r="D328" i="14"/>
  <c r="E328" i="14"/>
  <c r="G328" i="14"/>
  <c r="H328" i="14"/>
  <c r="I328" i="14"/>
  <c r="J328" i="14"/>
  <c r="K328" i="14"/>
  <c r="L328" i="14"/>
  <c r="M328" i="14"/>
  <c r="N328" i="14"/>
  <c r="O328" i="14"/>
  <c r="P328" i="14"/>
  <c r="Q328" i="14"/>
  <c r="R328" i="14"/>
  <c r="S328" i="14"/>
  <c r="T328" i="14"/>
  <c r="U328" i="14"/>
  <c r="V328" i="14"/>
  <c r="W328" i="14"/>
  <c r="X328" i="14"/>
  <c r="Y328" i="14"/>
  <c r="Z328" i="14"/>
  <c r="AA328" i="14"/>
  <c r="AB328" i="14"/>
  <c r="AC328" i="14"/>
  <c r="AD328" i="14"/>
  <c r="AE328" i="14"/>
  <c r="AF328" i="14"/>
  <c r="AG328" i="14"/>
  <c r="AH328" i="14"/>
  <c r="AI328" i="14"/>
  <c r="AJ328" i="14"/>
  <c r="AK328" i="14"/>
  <c r="AL328" i="14"/>
  <c r="AM328" i="14"/>
  <c r="AN328" i="14"/>
  <c r="AO328" i="14"/>
  <c r="AP328" i="14"/>
  <c r="AQ328" i="14"/>
  <c r="AR328" i="14"/>
  <c r="AS328" i="14"/>
  <c r="AT328" i="14"/>
  <c r="AU328" i="14"/>
  <c r="AV328" i="14"/>
  <c r="AW328" i="14"/>
  <c r="E326" i="16" s="1"/>
  <c r="AX328" i="14"/>
  <c r="B329" i="14"/>
  <c r="B327" i="16" s="1"/>
  <c r="C329" i="14"/>
  <c r="D329" i="14"/>
  <c r="E329" i="14"/>
  <c r="G329" i="14"/>
  <c r="H329" i="14"/>
  <c r="I329" i="14"/>
  <c r="J329" i="14"/>
  <c r="K329" i="14"/>
  <c r="L329" i="14"/>
  <c r="M329" i="14"/>
  <c r="N329" i="14"/>
  <c r="O329" i="14"/>
  <c r="P329" i="14"/>
  <c r="Q329" i="14"/>
  <c r="R329" i="14"/>
  <c r="S329" i="14"/>
  <c r="T329" i="14"/>
  <c r="U329" i="14"/>
  <c r="V329" i="14"/>
  <c r="W329" i="14"/>
  <c r="X329" i="14"/>
  <c r="Y329" i="14"/>
  <c r="Z329" i="14"/>
  <c r="AA329" i="14"/>
  <c r="AB329" i="14"/>
  <c r="AC329" i="14"/>
  <c r="AD329" i="14"/>
  <c r="AE329" i="14"/>
  <c r="AF329" i="14"/>
  <c r="AG329" i="14"/>
  <c r="AH329" i="14"/>
  <c r="AI329" i="14"/>
  <c r="AJ329" i="14"/>
  <c r="AK329" i="14"/>
  <c r="AL329" i="14"/>
  <c r="AM329" i="14"/>
  <c r="AN329" i="14"/>
  <c r="AO329" i="14"/>
  <c r="AP329" i="14"/>
  <c r="AQ329" i="14"/>
  <c r="AR329" i="14"/>
  <c r="AS329" i="14"/>
  <c r="AT329" i="14"/>
  <c r="AU329" i="14"/>
  <c r="AV329" i="14"/>
  <c r="AW329" i="14"/>
  <c r="E327" i="16" s="1"/>
  <c r="AX329" i="14"/>
  <c r="B6" i="14"/>
  <c r="B5" i="16" s="1"/>
  <c r="C6" i="14"/>
  <c r="D6" i="14"/>
  <c r="E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E5" i="16" s="1"/>
  <c r="AX6" i="14"/>
  <c r="B7" i="14"/>
  <c r="B6" i="16" s="1"/>
  <c r="C7" i="14"/>
  <c r="D7" i="14"/>
  <c r="E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E6" i="16" s="1"/>
  <c r="AX7" i="14"/>
  <c r="B8" i="14"/>
  <c r="B7" i="16" s="1"/>
  <c r="C8" i="14"/>
  <c r="D8" i="14"/>
  <c r="E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E7" i="16" s="1"/>
  <c r="AX8" i="14"/>
  <c r="B9" i="14"/>
  <c r="B8" i="16" s="1"/>
  <c r="C9" i="14"/>
  <c r="D9" i="14"/>
  <c r="E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E8" i="16" s="1"/>
  <c r="AX9" i="14"/>
  <c r="B10" i="14"/>
  <c r="B9" i="16" s="1"/>
  <c r="C10" i="14"/>
  <c r="D10" i="14"/>
  <c r="E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E9" i="16" s="1"/>
  <c r="AX10" i="14"/>
  <c r="B11" i="14"/>
  <c r="B10" i="16" s="1"/>
  <c r="C11" i="14"/>
  <c r="D11" i="14"/>
  <c r="E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E10" i="16" s="1"/>
  <c r="AX11" i="14"/>
  <c r="B12" i="14"/>
  <c r="B11" i="16" s="1"/>
  <c r="C12" i="14"/>
  <c r="D12" i="14"/>
  <c r="E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E11" i="16" s="1"/>
  <c r="AX12" i="14"/>
  <c r="B13" i="14"/>
  <c r="B12" i="16" s="1"/>
  <c r="C13" i="14"/>
  <c r="D13" i="14"/>
  <c r="E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E12" i="16" s="1"/>
  <c r="AX13" i="14"/>
  <c r="B14" i="14"/>
  <c r="B13" i="16" s="1"/>
  <c r="C14" i="14"/>
  <c r="D14" i="14"/>
  <c r="E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E13" i="16" s="1"/>
  <c r="AX14" i="14"/>
  <c r="F301" i="14" l="1"/>
  <c r="F318" i="14"/>
  <c r="F322" i="14"/>
  <c r="F255" i="14"/>
  <c r="F243" i="14"/>
  <c r="F298" i="14"/>
  <c r="F297" i="14"/>
  <c r="F295" i="14"/>
  <c r="F289" i="14"/>
  <c r="F286" i="14"/>
  <c r="F285" i="14"/>
  <c r="F283" i="14"/>
  <c r="F282" i="14"/>
  <c r="F274" i="14"/>
  <c r="F262" i="14"/>
  <c r="F234" i="14"/>
  <c r="F233" i="14"/>
  <c r="F232" i="14"/>
  <c r="F231" i="14"/>
  <c r="F229" i="14"/>
  <c r="F228" i="14"/>
  <c r="F227" i="14"/>
  <c r="F226" i="14"/>
  <c r="F225" i="14"/>
  <c r="F224" i="14"/>
  <c r="F214" i="14"/>
  <c r="F212" i="14"/>
  <c r="F211" i="14"/>
  <c r="F209" i="14"/>
  <c r="F208" i="14"/>
  <c r="F207" i="14"/>
  <c r="F205" i="14"/>
  <c r="F203" i="14"/>
  <c r="F202" i="14"/>
  <c r="F190" i="14"/>
  <c r="F188" i="14"/>
  <c r="F178" i="14"/>
  <c r="F176" i="14"/>
  <c r="F175" i="14"/>
  <c r="F166" i="14"/>
  <c r="F165" i="14"/>
  <c r="F164" i="14"/>
  <c r="F163" i="14"/>
  <c r="F161" i="14"/>
  <c r="F160" i="14"/>
  <c r="F159" i="14"/>
  <c r="F157" i="14"/>
  <c r="F155" i="14"/>
  <c r="F154" i="14"/>
  <c r="F142" i="14"/>
  <c r="F141" i="14"/>
  <c r="F140" i="14"/>
  <c r="F139" i="14"/>
  <c r="F138" i="14"/>
  <c r="F137" i="14"/>
  <c r="F136" i="14"/>
  <c r="F133" i="14"/>
  <c r="F131" i="14"/>
  <c r="F130" i="14"/>
  <c r="F129" i="14"/>
  <c r="F127" i="14"/>
  <c r="F115" i="14"/>
  <c r="F82" i="14"/>
  <c r="F324" i="14"/>
  <c r="F12" i="14"/>
  <c r="F10" i="14"/>
  <c r="F9" i="14"/>
  <c r="F8" i="14"/>
  <c r="F7" i="14"/>
  <c r="F6" i="14"/>
  <c r="F329" i="14"/>
  <c r="F328" i="14"/>
  <c r="F326" i="14"/>
  <c r="F325" i="14"/>
  <c r="F315" i="14"/>
  <c r="F308" i="14"/>
  <c r="F287" i="14"/>
  <c r="F313" i="14"/>
  <c r="F310" i="14"/>
  <c r="F306" i="14"/>
  <c r="F300" i="14"/>
  <c r="F294" i="14"/>
  <c r="F291" i="14"/>
  <c r="F279" i="14"/>
  <c r="F278" i="14"/>
  <c r="F276" i="14"/>
  <c r="F200" i="14"/>
  <c r="F261" i="14"/>
  <c r="F259" i="14"/>
  <c r="F258" i="14"/>
  <c r="F250" i="14"/>
  <c r="F249" i="14"/>
  <c r="F247" i="14"/>
  <c r="F246" i="14"/>
  <c r="F238" i="14"/>
  <c r="F222" i="14"/>
  <c r="F218" i="14"/>
  <c r="F216" i="14"/>
  <c r="F14" i="14"/>
  <c r="F182" i="14"/>
  <c r="F180" i="14"/>
  <c r="F118" i="14"/>
  <c r="F146" i="14"/>
  <c r="F144" i="14"/>
  <c r="F123" i="14"/>
  <c r="F122" i="14"/>
  <c r="F120" i="14"/>
  <c r="F114" i="14"/>
  <c r="F113" i="14"/>
  <c r="F112" i="14"/>
  <c r="F111" i="14"/>
  <c r="F109" i="14"/>
  <c r="F107" i="14"/>
  <c r="F106" i="14"/>
  <c r="F105" i="14"/>
  <c r="F103" i="14"/>
  <c r="F102" i="14"/>
  <c r="F101" i="14"/>
  <c r="F100" i="14"/>
  <c r="F99" i="14"/>
  <c r="F97" i="14"/>
  <c r="F95" i="14"/>
  <c r="F94" i="14"/>
  <c r="F91" i="14"/>
  <c r="F38" i="14"/>
  <c r="F36" i="14"/>
  <c r="F22" i="14"/>
  <c r="F81" i="14"/>
  <c r="F79" i="14"/>
  <c r="F78" i="14"/>
  <c r="F77" i="14"/>
  <c r="F76" i="14"/>
  <c r="F75" i="14"/>
  <c r="F73" i="14"/>
  <c r="F71" i="14"/>
  <c r="F70" i="14"/>
  <c r="F69" i="14"/>
  <c r="F67" i="14"/>
  <c r="F66" i="14"/>
  <c r="F65" i="14"/>
  <c r="F64" i="14"/>
  <c r="F63" i="14"/>
  <c r="F61" i="14"/>
  <c r="F59" i="14"/>
  <c r="F58" i="14"/>
  <c r="F57" i="14"/>
  <c r="F55" i="14"/>
  <c r="F54" i="14"/>
  <c r="F53" i="14"/>
  <c r="F52" i="14"/>
  <c r="F51" i="14"/>
  <c r="F49" i="14"/>
  <c r="F47" i="14"/>
  <c r="F46" i="14"/>
  <c r="F34" i="14"/>
  <c r="F33" i="14"/>
  <c r="F31" i="14"/>
  <c r="F30" i="14"/>
  <c r="F29" i="14"/>
  <c r="F28" i="14"/>
  <c r="F27" i="14"/>
  <c r="F25" i="14"/>
  <c r="F23" i="14"/>
  <c r="F19" i="14"/>
  <c r="F309" i="14"/>
  <c r="F307" i="14"/>
  <c r="F303" i="14"/>
  <c r="F299" i="14"/>
  <c r="F245" i="14"/>
  <c r="F244" i="14"/>
  <c r="F241" i="14"/>
  <c r="F240" i="14"/>
  <c r="F239" i="14"/>
  <c r="F236" i="14"/>
  <c r="F170" i="14"/>
  <c r="F168" i="14"/>
  <c r="F93" i="14"/>
  <c r="F86" i="14"/>
  <c r="F84" i="14"/>
  <c r="F305" i="14"/>
  <c r="F304" i="14"/>
  <c r="F302" i="14"/>
  <c r="F237" i="14"/>
  <c r="F235" i="14"/>
  <c r="F230" i="14"/>
  <c r="F174" i="14"/>
  <c r="F173" i="14"/>
  <c r="F172" i="14"/>
  <c r="F171" i="14"/>
  <c r="F169" i="14"/>
  <c r="F167" i="14"/>
  <c r="F90" i="14"/>
  <c r="F89" i="14"/>
  <c r="F88" i="14"/>
  <c r="F87" i="14"/>
  <c r="F85" i="14"/>
  <c r="F83" i="14"/>
  <c r="F80" i="14"/>
  <c r="F296" i="14"/>
  <c r="F162" i="14"/>
  <c r="F158" i="14"/>
  <c r="F156" i="14"/>
  <c r="F152" i="14"/>
  <c r="F74" i="14"/>
  <c r="F72" i="14"/>
  <c r="F68" i="14"/>
  <c r="F62" i="14"/>
  <c r="F60" i="14"/>
  <c r="F56" i="14"/>
  <c r="F13" i="14"/>
  <c r="F293" i="14"/>
  <c r="F292" i="14"/>
  <c r="F290" i="14"/>
  <c r="F288" i="14"/>
  <c r="F223" i="14"/>
  <c r="F221" i="14"/>
  <c r="F220" i="14"/>
  <c r="F219" i="14"/>
  <c r="F217" i="14"/>
  <c r="F215" i="14"/>
  <c r="F153" i="14"/>
  <c r="F151" i="14"/>
  <c r="F150" i="14"/>
  <c r="F149" i="14"/>
  <c r="F148" i="14"/>
  <c r="F147" i="14"/>
  <c r="F145" i="14"/>
  <c r="F143" i="14"/>
  <c r="F135" i="14"/>
  <c r="F134" i="14"/>
  <c r="F132" i="14"/>
  <c r="F50" i="14"/>
  <c r="F48" i="14"/>
  <c r="F44" i="14"/>
  <c r="F11" i="14"/>
  <c r="F284" i="14"/>
  <c r="F213" i="14"/>
  <c r="F210" i="14"/>
  <c r="F206" i="14"/>
  <c r="F204" i="14"/>
  <c r="F128" i="14"/>
  <c r="F32" i="14"/>
  <c r="F327" i="14"/>
  <c r="F323" i="14"/>
  <c r="F45" i="14"/>
  <c r="F43" i="14"/>
  <c r="F42" i="14"/>
  <c r="F41" i="14"/>
  <c r="F40" i="14"/>
  <c r="F39" i="14"/>
  <c r="F37" i="14"/>
  <c r="F35" i="14"/>
  <c r="F26" i="14"/>
  <c r="F24" i="14"/>
  <c r="F20" i="14"/>
  <c r="F281" i="14"/>
  <c r="F280" i="14"/>
  <c r="F277" i="14"/>
  <c r="F275" i="14"/>
  <c r="F272" i="14"/>
  <c r="F270" i="14"/>
  <c r="F267" i="14"/>
  <c r="F201" i="14"/>
  <c r="F194" i="14"/>
  <c r="F192" i="14"/>
  <c r="F126" i="14"/>
  <c r="F125" i="14"/>
  <c r="F124" i="14"/>
  <c r="F121" i="14"/>
  <c r="F119" i="14"/>
  <c r="F116" i="14"/>
  <c r="F320" i="14"/>
  <c r="F273" i="14"/>
  <c r="F271" i="14"/>
  <c r="F269" i="14"/>
  <c r="F268" i="14"/>
  <c r="F266" i="14"/>
  <c r="F265" i="14"/>
  <c r="F264" i="14"/>
  <c r="F263" i="14"/>
  <c r="F260" i="14"/>
  <c r="F254" i="14"/>
  <c r="F199" i="14"/>
  <c r="F198" i="14"/>
  <c r="F197" i="14"/>
  <c r="F196" i="14"/>
  <c r="F195" i="14"/>
  <c r="F193" i="14"/>
  <c r="F191" i="14"/>
  <c r="F189" i="14"/>
  <c r="F117" i="14"/>
  <c r="F110" i="14"/>
  <c r="F108" i="14"/>
  <c r="F104" i="14"/>
  <c r="F21" i="14"/>
  <c r="F321" i="14"/>
  <c r="F319" i="14"/>
  <c r="F311" i="14"/>
  <c r="F18" i="14"/>
  <c r="F17" i="14"/>
  <c r="F16" i="14"/>
  <c r="F15" i="14"/>
  <c r="F317" i="14"/>
  <c r="F316" i="14"/>
  <c r="F314" i="14"/>
  <c r="F312" i="14"/>
  <c r="F257" i="14"/>
  <c r="F256" i="14"/>
  <c r="F253" i="14"/>
  <c r="F252" i="14"/>
  <c r="F251" i="14"/>
  <c r="F248" i="14"/>
  <c r="F242" i="14"/>
  <c r="F187" i="14"/>
  <c r="F186" i="14"/>
  <c r="F185" i="14"/>
  <c r="F184" i="14"/>
  <c r="F183" i="14"/>
  <c r="F181" i="14"/>
  <c r="F179" i="14"/>
  <c r="F177" i="14"/>
  <c r="F98" i="14"/>
  <c r="F96" i="14"/>
  <c r="F92" i="14"/>
  <c r="AZ23" i="14"/>
  <c r="D22" i="16" s="1"/>
  <c r="AZ24" i="14"/>
  <c r="D23" i="16" s="1"/>
  <c r="AZ25" i="14"/>
  <c r="D24" i="16" s="1"/>
  <c r="AZ26" i="14"/>
  <c r="D25" i="16" s="1"/>
  <c r="AZ27" i="14"/>
  <c r="D26" i="16" s="1"/>
  <c r="AZ28" i="14"/>
  <c r="D27" i="16" s="1"/>
  <c r="AZ29" i="14"/>
  <c r="D28" i="16" s="1"/>
  <c r="AZ30" i="14"/>
  <c r="D29" i="16" s="1"/>
  <c r="AZ31" i="14"/>
  <c r="D30" i="16" s="1"/>
  <c r="AZ32" i="14"/>
  <c r="D31" i="16" s="1"/>
  <c r="AZ33" i="14"/>
  <c r="D32" i="16" s="1"/>
  <c r="AZ34" i="14"/>
  <c r="D33" i="16" s="1"/>
  <c r="AZ35" i="14"/>
  <c r="D34" i="16" s="1"/>
  <c r="AZ36" i="14"/>
  <c r="D35" i="16" s="1"/>
  <c r="AZ37" i="14"/>
  <c r="D36" i="16" s="1"/>
  <c r="AZ38" i="14"/>
  <c r="D37" i="16" s="1"/>
  <c r="AZ39" i="14"/>
  <c r="D38" i="16" s="1"/>
  <c r="AZ40" i="14"/>
  <c r="D39" i="16" s="1"/>
  <c r="AZ41" i="14"/>
  <c r="D40" i="16" s="1"/>
  <c r="AZ42" i="14"/>
  <c r="D41" i="16" s="1"/>
  <c r="AZ43" i="14"/>
  <c r="D42" i="16" s="1"/>
  <c r="AZ44" i="14"/>
  <c r="D43" i="16" s="1"/>
  <c r="AZ45" i="14"/>
  <c r="D44" i="16" s="1"/>
  <c r="AZ46" i="14"/>
  <c r="D45" i="16" s="1"/>
  <c r="AZ47" i="14"/>
  <c r="D46" i="16" s="1"/>
  <c r="AZ48" i="14"/>
  <c r="D47" i="16" s="1"/>
  <c r="AZ49" i="14"/>
  <c r="D48" i="16" s="1"/>
  <c r="AZ50" i="14"/>
  <c r="D49" i="16" s="1"/>
  <c r="AZ51" i="14"/>
  <c r="D50" i="16" s="1"/>
  <c r="AZ52" i="14"/>
  <c r="D51" i="16" s="1"/>
  <c r="AZ53" i="14"/>
  <c r="D52" i="16" s="1"/>
  <c r="AZ54" i="14"/>
  <c r="D53" i="16" s="1"/>
  <c r="AZ55" i="14"/>
  <c r="D54" i="16" s="1"/>
  <c r="AZ56" i="14"/>
  <c r="D55" i="16" s="1"/>
  <c r="AZ57" i="14"/>
  <c r="D56" i="16" s="1"/>
  <c r="AZ58" i="14"/>
  <c r="D57" i="16" s="1"/>
  <c r="AZ59" i="14"/>
  <c r="D58" i="16" s="1"/>
  <c r="AZ60" i="14"/>
  <c r="D59" i="16" s="1"/>
  <c r="AZ61" i="14"/>
  <c r="D60" i="16" s="1"/>
  <c r="AZ62" i="14"/>
  <c r="D61" i="16" s="1"/>
  <c r="AZ63" i="14"/>
  <c r="D62" i="16" s="1"/>
  <c r="AZ64" i="14"/>
  <c r="D63" i="16" s="1"/>
  <c r="AZ65" i="14"/>
  <c r="D64" i="16" s="1"/>
  <c r="AZ66" i="14"/>
  <c r="D65" i="16" s="1"/>
  <c r="AZ67" i="14"/>
  <c r="D66" i="16" s="1"/>
  <c r="AZ68" i="14"/>
  <c r="D67" i="16" s="1"/>
  <c r="AZ69" i="14"/>
  <c r="D68" i="16" s="1"/>
  <c r="AZ70" i="14"/>
  <c r="D69" i="16" s="1"/>
  <c r="AZ71" i="14"/>
  <c r="D70" i="16" s="1"/>
  <c r="AZ72" i="14"/>
  <c r="D71" i="16" s="1"/>
  <c r="AZ73" i="14"/>
  <c r="D72" i="16" s="1"/>
  <c r="AZ74" i="14"/>
  <c r="D73" i="16" s="1"/>
  <c r="AZ75" i="14"/>
  <c r="D74" i="16" s="1"/>
  <c r="AZ76" i="14"/>
  <c r="D75" i="16" s="1"/>
  <c r="AZ77" i="14"/>
  <c r="D76" i="16" s="1"/>
  <c r="AZ78" i="14"/>
  <c r="D77" i="16" s="1"/>
  <c r="AZ79" i="14"/>
  <c r="D78" i="16" s="1"/>
  <c r="AZ80" i="14"/>
  <c r="D79" i="16" s="1"/>
  <c r="AZ81" i="14"/>
  <c r="D80" i="16" s="1"/>
  <c r="AZ82" i="14"/>
  <c r="D81" i="16" s="1"/>
  <c r="AZ83" i="14"/>
  <c r="D82" i="16" s="1"/>
  <c r="AZ84" i="14"/>
  <c r="D83" i="16" s="1"/>
  <c r="AZ85" i="14"/>
  <c r="D84" i="16" s="1"/>
  <c r="AZ86" i="14"/>
  <c r="D85" i="16" s="1"/>
  <c r="AZ87" i="14"/>
  <c r="D86" i="16" s="1"/>
  <c r="AZ88" i="14"/>
  <c r="D87" i="16" s="1"/>
  <c r="AZ89" i="14"/>
  <c r="D88" i="16" s="1"/>
  <c r="AZ90" i="14"/>
  <c r="D89" i="16" s="1"/>
  <c r="AZ91" i="14"/>
  <c r="D90" i="16" s="1"/>
  <c r="AZ92" i="14"/>
  <c r="D91" i="16" s="1"/>
  <c r="AZ93" i="14"/>
  <c r="D92" i="16" s="1"/>
  <c r="AZ94" i="14"/>
  <c r="D93" i="16" s="1"/>
  <c r="AZ95" i="14"/>
  <c r="D94" i="16" s="1"/>
  <c r="AZ96" i="14"/>
  <c r="D95" i="16" s="1"/>
  <c r="AZ97" i="14"/>
  <c r="D96" i="16" s="1"/>
  <c r="AZ98" i="14"/>
  <c r="D97" i="16" s="1"/>
  <c r="AZ99" i="14"/>
  <c r="D98" i="16" s="1"/>
  <c r="AZ100" i="14"/>
  <c r="D99" i="16" s="1"/>
  <c r="AZ101" i="14"/>
  <c r="D100" i="16" s="1"/>
  <c r="AZ102" i="14"/>
  <c r="D101" i="16" s="1"/>
  <c r="AZ103" i="14"/>
  <c r="D102" i="16" s="1"/>
  <c r="AZ104" i="14"/>
  <c r="D103" i="16" s="1"/>
  <c r="AZ105" i="14"/>
  <c r="D104" i="16" s="1"/>
  <c r="AZ106" i="14"/>
  <c r="D105" i="16" s="1"/>
  <c r="AZ107" i="14"/>
  <c r="D106" i="16" s="1"/>
  <c r="AZ108" i="14"/>
  <c r="D107" i="16" s="1"/>
  <c r="AZ109" i="14"/>
  <c r="D108" i="16" s="1"/>
  <c r="AZ110" i="14"/>
  <c r="D109" i="16" s="1"/>
  <c r="AZ111" i="14"/>
  <c r="D110" i="16" s="1"/>
  <c r="AZ112" i="14"/>
  <c r="D111" i="16" s="1"/>
  <c r="AZ113" i="14"/>
  <c r="D112" i="16" s="1"/>
  <c r="AZ114" i="14"/>
  <c r="D113" i="16" s="1"/>
  <c r="AZ115" i="14"/>
  <c r="D114" i="16" s="1"/>
  <c r="AZ116" i="14"/>
  <c r="D115" i="16" s="1"/>
  <c r="AZ117" i="14"/>
  <c r="D116" i="16" s="1"/>
  <c r="AZ118" i="14"/>
  <c r="D117" i="16" s="1"/>
  <c r="AZ119" i="14"/>
  <c r="D118" i="16" s="1"/>
  <c r="AZ120" i="14"/>
  <c r="D119" i="16" s="1"/>
  <c r="AZ121" i="14"/>
  <c r="D120" i="16" s="1"/>
  <c r="AZ122" i="14"/>
  <c r="D121" i="16" s="1"/>
  <c r="AZ123" i="14"/>
  <c r="D122" i="16" s="1"/>
  <c r="AZ124" i="14"/>
  <c r="D123" i="16" s="1"/>
  <c r="AZ125" i="14"/>
  <c r="D124" i="16" s="1"/>
  <c r="AZ126" i="14"/>
  <c r="D125" i="16" s="1"/>
  <c r="AZ127" i="14"/>
  <c r="D126" i="16" s="1"/>
  <c r="AZ128" i="14"/>
  <c r="D127" i="16" s="1"/>
  <c r="AZ129" i="14"/>
  <c r="D128" i="16" s="1"/>
  <c r="AZ130" i="14"/>
  <c r="D129" i="16" s="1"/>
  <c r="AZ131" i="14"/>
  <c r="D130" i="16" s="1"/>
  <c r="AZ132" i="14"/>
  <c r="D131" i="16" s="1"/>
  <c r="AZ133" i="14"/>
  <c r="D132" i="16" s="1"/>
  <c r="AZ134" i="14"/>
  <c r="D133" i="16" s="1"/>
  <c r="AZ135" i="14"/>
  <c r="D134" i="16" s="1"/>
  <c r="AZ136" i="14"/>
  <c r="D135" i="16" s="1"/>
  <c r="AZ137" i="14"/>
  <c r="AZ138" i="14"/>
  <c r="D136" i="16" s="1"/>
  <c r="AZ139" i="14"/>
  <c r="D137" i="16" s="1"/>
  <c r="AZ140" i="14"/>
  <c r="D138" i="16" s="1"/>
  <c r="AZ141" i="14"/>
  <c r="D139" i="16" s="1"/>
  <c r="AZ142" i="14"/>
  <c r="D140" i="16" s="1"/>
  <c r="AZ143" i="14"/>
  <c r="D141" i="16" s="1"/>
  <c r="AZ144" i="14"/>
  <c r="D142" i="16" s="1"/>
  <c r="AZ145" i="14"/>
  <c r="D143" i="16" s="1"/>
  <c r="AZ146" i="14"/>
  <c r="D144" i="16" s="1"/>
  <c r="AZ147" i="14"/>
  <c r="D145" i="16" s="1"/>
  <c r="AZ148" i="14"/>
  <c r="D146" i="16" s="1"/>
  <c r="AZ149" i="14"/>
  <c r="D147" i="16" s="1"/>
  <c r="AZ150" i="14"/>
  <c r="D148" i="16" s="1"/>
  <c r="AZ151" i="14"/>
  <c r="D149" i="16" s="1"/>
  <c r="AZ152" i="14"/>
  <c r="D150" i="16" s="1"/>
  <c r="AZ153" i="14"/>
  <c r="D151" i="16" s="1"/>
  <c r="AZ154" i="14"/>
  <c r="D152" i="16" s="1"/>
  <c r="AZ155" i="14"/>
  <c r="D153" i="16" s="1"/>
  <c r="AZ156" i="14"/>
  <c r="D154" i="16" s="1"/>
  <c r="AZ157" i="14"/>
  <c r="D155" i="16" s="1"/>
  <c r="AZ158" i="14"/>
  <c r="D156" i="16" s="1"/>
  <c r="AZ159" i="14"/>
  <c r="D157" i="16" s="1"/>
  <c r="AZ160" i="14"/>
  <c r="D158" i="16" s="1"/>
  <c r="AZ161" i="14"/>
  <c r="D159" i="16" s="1"/>
  <c r="AZ162" i="14"/>
  <c r="D160" i="16" s="1"/>
  <c r="AZ163" i="14"/>
  <c r="D161" i="16" s="1"/>
  <c r="AZ164" i="14"/>
  <c r="D162" i="16" s="1"/>
  <c r="AZ165" i="14"/>
  <c r="D163" i="16" s="1"/>
  <c r="AZ166" i="14"/>
  <c r="D164" i="16" s="1"/>
  <c r="AZ167" i="14"/>
  <c r="D165" i="16" s="1"/>
  <c r="AZ168" i="14"/>
  <c r="D166" i="16" s="1"/>
  <c r="AZ169" i="14"/>
  <c r="D167" i="16" s="1"/>
  <c r="AZ170" i="14"/>
  <c r="D168" i="16" s="1"/>
  <c r="AZ171" i="14"/>
  <c r="D169" i="16" s="1"/>
  <c r="AZ172" i="14"/>
  <c r="D170" i="16" s="1"/>
  <c r="AZ173" i="14"/>
  <c r="D171" i="16" s="1"/>
  <c r="AZ174" i="14"/>
  <c r="D172" i="16" s="1"/>
  <c r="AZ175" i="14"/>
  <c r="D173" i="16" s="1"/>
  <c r="AZ176" i="14"/>
  <c r="D174" i="16" s="1"/>
  <c r="AZ177" i="14"/>
  <c r="D175" i="16" s="1"/>
  <c r="AZ178" i="14"/>
  <c r="D176" i="16" s="1"/>
  <c r="AZ179" i="14"/>
  <c r="D177" i="16" s="1"/>
  <c r="AZ180" i="14"/>
  <c r="D178" i="16" s="1"/>
  <c r="AZ181" i="14"/>
  <c r="D179" i="16" s="1"/>
  <c r="AZ182" i="14"/>
  <c r="D180" i="16" s="1"/>
  <c r="AZ183" i="14"/>
  <c r="D181" i="16" s="1"/>
  <c r="AZ184" i="14"/>
  <c r="D182" i="16" s="1"/>
  <c r="AZ185" i="14"/>
  <c r="D183" i="16" s="1"/>
  <c r="AZ186" i="14"/>
  <c r="D184" i="16" s="1"/>
  <c r="AZ187" i="14"/>
  <c r="D185" i="16" s="1"/>
  <c r="AZ188" i="14"/>
  <c r="D186" i="16" s="1"/>
  <c r="AZ189" i="14"/>
  <c r="D187" i="16" s="1"/>
  <c r="AZ190" i="14"/>
  <c r="D188" i="16" s="1"/>
  <c r="AZ191" i="14"/>
  <c r="D189" i="16" s="1"/>
  <c r="AZ192" i="14"/>
  <c r="D190" i="16" s="1"/>
  <c r="AZ193" i="14"/>
  <c r="D191" i="16" s="1"/>
  <c r="AZ194" i="14"/>
  <c r="D192" i="16" s="1"/>
  <c r="AZ195" i="14"/>
  <c r="D193" i="16" s="1"/>
  <c r="AZ196" i="14"/>
  <c r="D194" i="16" s="1"/>
  <c r="AZ197" i="14"/>
  <c r="D195" i="16" s="1"/>
  <c r="AZ198" i="14"/>
  <c r="D196" i="16" s="1"/>
  <c r="AZ199" i="14"/>
  <c r="D197" i="16" s="1"/>
  <c r="AZ200" i="14"/>
  <c r="D198" i="16" s="1"/>
  <c r="AZ201" i="14"/>
  <c r="D199" i="16" s="1"/>
  <c r="AZ202" i="14"/>
  <c r="D200" i="16" s="1"/>
  <c r="AZ203" i="14"/>
  <c r="D201" i="16" s="1"/>
  <c r="AZ204" i="14"/>
  <c r="D202" i="16" s="1"/>
  <c r="AZ205" i="14"/>
  <c r="D203" i="16" s="1"/>
  <c r="AZ206" i="14"/>
  <c r="D204" i="16" s="1"/>
  <c r="AZ207" i="14"/>
  <c r="D205" i="16" s="1"/>
  <c r="AZ208" i="14"/>
  <c r="D206" i="16" s="1"/>
  <c r="AZ209" i="14"/>
  <c r="D207" i="16" s="1"/>
  <c r="AZ210" i="14"/>
  <c r="D208" i="16" s="1"/>
  <c r="AZ211" i="14"/>
  <c r="D209" i="16" s="1"/>
  <c r="AZ212" i="14"/>
  <c r="D210" i="16" s="1"/>
  <c r="AZ213" i="14"/>
  <c r="D211" i="16" s="1"/>
  <c r="AZ214" i="14"/>
  <c r="D212" i="16" s="1"/>
  <c r="AZ215" i="14"/>
  <c r="D213" i="16" s="1"/>
  <c r="AZ216" i="14"/>
  <c r="D214" i="16" s="1"/>
  <c r="AZ217" i="14"/>
  <c r="D215" i="16" s="1"/>
  <c r="AZ218" i="14"/>
  <c r="D216" i="16" s="1"/>
  <c r="AZ219" i="14"/>
  <c r="D217" i="16" s="1"/>
  <c r="AZ220" i="14"/>
  <c r="D218" i="16" s="1"/>
  <c r="AZ221" i="14"/>
  <c r="D219" i="16" s="1"/>
  <c r="AZ222" i="14"/>
  <c r="D220" i="16" s="1"/>
  <c r="AZ223" i="14"/>
  <c r="D221" i="16" s="1"/>
  <c r="AZ224" i="14"/>
  <c r="D222" i="16" s="1"/>
  <c r="AZ225" i="14"/>
  <c r="D223" i="16" s="1"/>
  <c r="AZ226" i="14"/>
  <c r="D224" i="16" s="1"/>
  <c r="AZ227" i="14"/>
  <c r="D225" i="16" s="1"/>
  <c r="AZ228" i="14"/>
  <c r="D226" i="16" s="1"/>
  <c r="AZ229" i="14"/>
  <c r="D227" i="16" s="1"/>
  <c r="AZ230" i="14"/>
  <c r="D228" i="16" s="1"/>
  <c r="AZ231" i="14"/>
  <c r="D229" i="16" s="1"/>
  <c r="AZ232" i="14"/>
  <c r="D230" i="16" s="1"/>
  <c r="AZ233" i="14"/>
  <c r="D231" i="16" s="1"/>
  <c r="AZ234" i="14"/>
  <c r="D232" i="16" s="1"/>
  <c r="AZ235" i="14"/>
  <c r="D233" i="16" s="1"/>
  <c r="AZ236" i="14"/>
  <c r="D234" i="16" s="1"/>
  <c r="AZ237" i="14"/>
  <c r="D235" i="16" s="1"/>
  <c r="AZ238" i="14"/>
  <c r="D236" i="16" s="1"/>
  <c r="AZ239" i="14"/>
  <c r="D237" i="16" s="1"/>
  <c r="AZ240" i="14"/>
  <c r="D238" i="16" s="1"/>
  <c r="AZ241" i="14"/>
  <c r="D239" i="16" s="1"/>
  <c r="AZ242" i="14"/>
  <c r="D240" i="16" s="1"/>
  <c r="AZ243" i="14"/>
  <c r="D241" i="16" s="1"/>
  <c r="AZ244" i="14"/>
  <c r="D242" i="16" s="1"/>
  <c r="AZ245" i="14"/>
  <c r="D243" i="16" s="1"/>
  <c r="AZ246" i="14"/>
  <c r="D244" i="16" s="1"/>
  <c r="AZ247" i="14"/>
  <c r="D245" i="16" s="1"/>
  <c r="AZ248" i="14"/>
  <c r="D246" i="16" s="1"/>
  <c r="AZ249" i="14"/>
  <c r="D247" i="16" s="1"/>
  <c r="AZ250" i="14"/>
  <c r="D248" i="16" s="1"/>
  <c r="AZ251" i="14"/>
  <c r="D249" i="16" s="1"/>
  <c r="AZ252" i="14"/>
  <c r="D250" i="16" s="1"/>
  <c r="AZ253" i="14"/>
  <c r="D251" i="16" s="1"/>
  <c r="AZ254" i="14"/>
  <c r="D252" i="16" s="1"/>
  <c r="AZ255" i="14"/>
  <c r="D253" i="16" s="1"/>
  <c r="AZ256" i="14"/>
  <c r="D254" i="16" s="1"/>
  <c r="AZ257" i="14"/>
  <c r="D255" i="16" s="1"/>
  <c r="AZ258" i="14"/>
  <c r="D256" i="16" s="1"/>
  <c r="AZ259" i="14"/>
  <c r="D257" i="16" s="1"/>
  <c r="AZ260" i="14"/>
  <c r="D258" i="16" s="1"/>
  <c r="AZ261" i="14"/>
  <c r="D259" i="16" s="1"/>
  <c r="AZ262" i="14"/>
  <c r="D260" i="16" s="1"/>
  <c r="AZ263" i="14"/>
  <c r="D261" i="16" s="1"/>
  <c r="AZ264" i="14"/>
  <c r="D262" i="16" s="1"/>
  <c r="AZ265" i="14"/>
  <c r="D263" i="16" s="1"/>
  <c r="AZ266" i="14"/>
  <c r="D264" i="16" s="1"/>
  <c r="AZ267" i="14"/>
  <c r="D265" i="16" s="1"/>
  <c r="AZ268" i="14"/>
  <c r="D266" i="16" s="1"/>
  <c r="AZ269" i="14"/>
  <c r="D267" i="16" s="1"/>
  <c r="AZ270" i="14"/>
  <c r="D268" i="16" s="1"/>
  <c r="AZ271" i="14"/>
  <c r="D269" i="16" s="1"/>
  <c r="AZ272" i="14"/>
  <c r="D270" i="16" s="1"/>
  <c r="AZ273" i="14"/>
  <c r="D271" i="16" s="1"/>
  <c r="AZ274" i="14"/>
  <c r="D272" i="16" s="1"/>
  <c r="AZ275" i="14"/>
  <c r="D273" i="16" s="1"/>
  <c r="AZ276" i="14"/>
  <c r="D274" i="16" s="1"/>
  <c r="AZ277" i="14"/>
  <c r="D275" i="16" s="1"/>
  <c r="AZ278" i="14"/>
  <c r="D276" i="16" s="1"/>
  <c r="AZ279" i="14"/>
  <c r="D277" i="16" s="1"/>
  <c r="AZ280" i="14"/>
  <c r="D278" i="16" s="1"/>
  <c r="AZ281" i="14"/>
  <c r="D279" i="16" s="1"/>
  <c r="AZ282" i="14"/>
  <c r="D280" i="16" s="1"/>
  <c r="AZ283" i="14"/>
  <c r="D281" i="16" s="1"/>
  <c r="AZ284" i="14"/>
  <c r="D282" i="16" s="1"/>
  <c r="AZ285" i="14"/>
  <c r="D283" i="16" s="1"/>
  <c r="AZ286" i="14"/>
  <c r="D284" i="16" s="1"/>
  <c r="AZ287" i="14"/>
  <c r="D285" i="16" s="1"/>
  <c r="AZ288" i="14"/>
  <c r="D286" i="16" s="1"/>
  <c r="AZ289" i="14"/>
  <c r="D287" i="16" s="1"/>
  <c r="AZ290" i="14"/>
  <c r="D288" i="16" s="1"/>
  <c r="AZ291" i="14"/>
  <c r="D289" i="16" s="1"/>
  <c r="AZ292" i="14"/>
  <c r="D290" i="16" s="1"/>
  <c r="AZ293" i="14"/>
  <c r="D291" i="16" s="1"/>
  <c r="AZ294" i="14"/>
  <c r="D292" i="16" s="1"/>
  <c r="AZ295" i="14"/>
  <c r="D293" i="16" s="1"/>
  <c r="AZ296" i="14"/>
  <c r="D294" i="16" s="1"/>
  <c r="AZ297" i="14"/>
  <c r="D295" i="16" s="1"/>
  <c r="AZ298" i="14"/>
  <c r="D296" i="16" s="1"/>
  <c r="AZ299" i="14"/>
  <c r="D297" i="16" s="1"/>
  <c r="AZ300" i="14"/>
  <c r="D298" i="16" s="1"/>
  <c r="AZ301" i="14"/>
  <c r="D299" i="16" s="1"/>
  <c r="AZ302" i="14"/>
  <c r="D300" i="16" s="1"/>
  <c r="AZ303" i="14"/>
  <c r="D301" i="16" s="1"/>
  <c r="AZ304" i="14"/>
  <c r="D302" i="16" s="1"/>
  <c r="AZ305" i="14"/>
  <c r="D303" i="16" s="1"/>
  <c r="AZ306" i="14"/>
  <c r="D304" i="16" s="1"/>
  <c r="AZ307" i="14"/>
  <c r="D305" i="16" s="1"/>
  <c r="AZ308" i="14"/>
  <c r="D306" i="16" s="1"/>
  <c r="AZ309" i="14"/>
  <c r="D307" i="16" s="1"/>
  <c r="AZ310" i="14"/>
  <c r="D308" i="16" s="1"/>
  <c r="AZ311" i="14"/>
  <c r="D309" i="16" s="1"/>
  <c r="AZ312" i="14"/>
  <c r="D310" i="16" s="1"/>
  <c r="AZ313" i="14"/>
  <c r="D311" i="16" s="1"/>
  <c r="AZ314" i="14"/>
  <c r="D312" i="16" s="1"/>
  <c r="AZ315" i="14"/>
  <c r="D313" i="16" s="1"/>
  <c r="AZ316" i="14"/>
  <c r="D314" i="16" s="1"/>
  <c r="AZ317" i="14"/>
  <c r="D315" i="16" s="1"/>
  <c r="AZ318" i="14"/>
  <c r="D316" i="16" s="1"/>
  <c r="AZ319" i="14"/>
  <c r="D317" i="16" s="1"/>
  <c r="AZ320" i="14"/>
  <c r="D318" i="16" s="1"/>
  <c r="AZ321" i="14"/>
  <c r="D319" i="16" s="1"/>
  <c r="AZ322" i="14"/>
  <c r="D320" i="16" s="1"/>
  <c r="AZ323" i="14"/>
  <c r="D321" i="16" s="1"/>
  <c r="AZ324" i="14"/>
  <c r="D322" i="16" s="1"/>
  <c r="AZ325" i="14"/>
  <c r="D323" i="16" s="1"/>
  <c r="AZ326" i="14"/>
  <c r="D324" i="16" s="1"/>
  <c r="AZ327" i="14"/>
  <c r="D325" i="16" s="1"/>
  <c r="AZ328" i="14"/>
  <c r="D326" i="16" s="1"/>
  <c r="AZ329" i="14"/>
  <c r="D327" i="16" s="1"/>
  <c r="AZ6" i="14"/>
  <c r="D5" i="16" s="1"/>
  <c r="AZ7" i="14"/>
  <c r="D6" i="16" s="1"/>
  <c r="AZ8" i="14"/>
  <c r="D7" i="16" s="1"/>
  <c r="AZ9" i="14"/>
  <c r="D8" i="16" s="1"/>
  <c r="AZ10" i="14"/>
  <c r="D9" i="16" s="1"/>
  <c r="AZ11" i="14"/>
  <c r="D10" i="16" s="1"/>
  <c r="AZ12" i="14"/>
  <c r="D11" i="16" s="1"/>
  <c r="AZ13" i="14"/>
  <c r="D12" i="16" s="1"/>
  <c r="AZ14" i="14"/>
  <c r="D13" i="16" s="1"/>
  <c r="AZ15" i="14"/>
  <c r="D14" i="16" s="1"/>
  <c r="AZ16" i="14"/>
  <c r="D15" i="16" s="1"/>
  <c r="AZ17" i="14"/>
  <c r="D16" i="16" s="1"/>
  <c r="AZ18" i="14"/>
  <c r="D17" i="16" s="1"/>
  <c r="AZ19" i="14"/>
  <c r="D18" i="16" s="1"/>
  <c r="AZ20" i="14"/>
  <c r="D19" i="16" s="1"/>
  <c r="AZ21" i="14"/>
  <c r="D20" i="16" s="1"/>
  <c r="AZ22" i="14"/>
  <c r="D21" i="16" s="1"/>
  <c r="AY6" i="14"/>
  <c r="C5" i="16" s="1"/>
  <c r="AY7" i="14"/>
  <c r="C6" i="16" s="1"/>
  <c r="AY8" i="14"/>
  <c r="C7" i="16" s="1"/>
  <c r="AY9" i="14"/>
  <c r="C8" i="16" s="1"/>
  <c r="AY10" i="14"/>
  <c r="C9" i="16" s="1"/>
  <c r="AY11" i="14"/>
  <c r="C10" i="16" s="1"/>
  <c r="AY12" i="14"/>
  <c r="C11" i="16" s="1"/>
  <c r="AY13" i="14"/>
  <c r="C12" i="16" s="1"/>
  <c r="AY14" i="14"/>
  <c r="C13" i="16" s="1"/>
  <c r="AY15" i="14"/>
  <c r="C14" i="16" s="1"/>
  <c r="AY16" i="14"/>
  <c r="C15" i="16" s="1"/>
  <c r="AY17" i="14"/>
  <c r="C16" i="16" s="1"/>
  <c r="AY18" i="14"/>
  <c r="C17" i="16" s="1"/>
  <c r="AY19" i="14"/>
  <c r="C18" i="16" s="1"/>
  <c r="AY20" i="14"/>
  <c r="C19" i="16" s="1"/>
  <c r="AY21" i="14"/>
  <c r="C20" i="16" s="1"/>
  <c r="AY22" i="14"/>
  <c r="C21" i="16" s="1"/>
  <c r="AY23" i="14"/>
  <c r="C22" i="16" s="1"/>
  <c r="AY24" i="14"/>
  <c r="C23" i="16" s="1"/>
  <c r="AY25" i="14"/>
  <c r="C24" i="16" s="1"/>
  <c r="AY26" i="14"/>
  <c r="C25" i="16" s="1"/>
  <c r="AY27" i="14"/>
  <c r="C26" i="16" s="1"/>
  <c r="AY28" i="14"/>
  <c r="C27" i="16" s="1"/>
  <c r="AY29" i="14"/>
  <c r="C28" i="16" s="1"/>
  <c r="AY30" i="14"/>
  <c r="C29" i="16" s="1"/>
  <c r="AY31" i="14"/>
  <c r="C30" i="16" s="1"/>
  <c r="AY32" i="14"/>
  <c r="C31" i="16" s="1"/>
  <c r="AY33" i="14"/>
  <c r="C32" i="16" s="1"/>
  <c r="AY34" i="14"/>
  <c r="C33" i="16" s="1"/>
  <c r="AY35" i="14"/>
  <c r="C34" i="16" s="1"/>
  <c r="AY36" i="14"/>
  <c r="C35" i="16" s="1"/>
  <c r="AY37" i="14"/>
  <c r="C36" i="16" s="1"/>
  <c r="AY38" i="14"/>
  <c r="C37" i="16" s="1"/>
  <c r="AY39" i="14"/>
  <c r="C38" i="16" s="1"/>
  <c r="AY40" i="14"/>
  <c r="C39" i="16" s="1"/>
  <c r="AY41" i="14"/>
  <c r="C40" i="16" s="1"/>
  <c r="AY42" i="14"/>
  <c r="C41" i="16" s="1"/>
  <c r="AY43" i="14"/>
  <c r="C42" i="16" s="1"/>
  <c r="AY44" i="14"/>
  <c r="C43" i="16" s="1"/>
  <c r="AY45" i="14"/>
  <c r="C44" i="16" s="1"/>
  <c r="AY46" i="14"/>
  <c r="C45" i="16" s="1"/>
  <c r="AY47" i="14"/>
  <c r="C46" i="16" s="1"/>
  <c r="AY48" i="14"/>
  <c r="C47" i="16" s="1"/>
  <c r="AY49" i="14"/>
  <c r="C48" i="16" s="1"/>
  <c r="AY50" i="14"/>
  <c r="C49" i="16" s="1"/>
  <c r="AY51" i="14"/>
  <c r="C50" i="16" s="1"/>
  <c r="AY52" i="14"/>
  <c r="C51" i="16" s="1"/>
  <c r="AY53" i="14"/>
  <c r="C52" i="16" s="1"/>
  <c r="AY54" i="14"/>
  <c r="C53" i="16" s="1"/>
  <c r="AY55" i="14"/>
  <c r="C54" i="16" s="1"/>
  <c r="AY56" i="14"/>
  <c r="C55" i="16" s="1"/>
  <c r="AY57" i="14"/>
  <c r="C56" i="16" s="1"/>
  <c r="AY58" i="14"/>
  <c r="C57" i="16" s="1"/>
  <c r="AY59" i="14"/>
  <c r="C58" i="16" s="1"/>
  <c r="AY60" i="14"/>
  <c r="C59" i="16" s="1"/>
  <c r="AY61" i="14"/>
  <c r="C60" i="16" s="1"/>
  <c r="AY62" i="14"/>
  <c r="C61" i="16" s="1"/>
  <c r="AY63" i="14"/>
  <c r="C62" i="16" s="1"/>
  <c r="AY64" i="14"/>
  <c r="C63" i="16" s="1"/>
  <c r="AY65" i="14"/>
  <c r="C64" i="16" s="1"/>
  <c r="AY66" i="14"/>
  <c r="C65" i="16" s="1"/>
  <c r="AY67" i="14"/>
  <c r="C66" i="16" s="1"/>
  <c r="AY68" i="14"/>
  <c r="C67" i="16" s="1"/>
  <c r="AY69" i="14"/>
  <c r="C68" i="16" s="1"/>
  <c r="AY70" i="14"/>
  <c r="C69" i="16" s="1"/>
  <c r="AY71" i="14"/>
  <c r="C70" i="16" s="1"/>
  <c r="AY72" i="14"/>
  <c r="C71" i="16" s="1"/>
  <c r="AY73" i="14"/>
  <c r="C72" i="16" s="1"/>
  <c r="AY74" i="14"/>
  <c r="C73" i="16" s="1"/>
  <c r="AY75" i="14"/>
  <c r="C74" i="16" s="1"/>
  <c r="AY76" i="14"/>
  <c r="C75" i="16" s="1"/>
  <c r="AY77" i="14"/>
  <c r="C76" i="16" s="1"/>
  <c r="AY78" i="14"/>
  <c r="C77" i="16" s="1"/>
  <c r="AY79" i="14"/>
  <c r="C78" i="16" s="1"/>
  <c r="AY80" i="14"/>
  <c r="C79" i="16" s="1"/>
  <c r="AY81" i="14"/>
  <c r="C80" i="16" s="1"/>
  <c r="AY82" i="14"/>
  <c r="C81" i="16" s="1"/>
  <c r="AY83" i="14"/>
  <c r="C82" i="16" s="1"/>
  <c r="AY84" i="14"/>
  <c r="C83" i="16" s="1"/>
  <c r="AY85" i="14"/>
  <c r="C84" i="16" s="1"/>
  <c r="AY86" i="14"/>
  <c r="C85" i="16" s="1"/>
  <c r="AY87" i="14"/>
  <c r="C86" i="16" s="1"/>
  <c r="AY88" i="14"/>
  <c r="C87" i="16" s="1"/>
  <c r="AY89" i="14"/>
  <c r="C88" i="16" s="1"/>
  <c r="AY90" i="14"/>
  <c r="C89" i="16" s="1"/>
  <c r="AY91" i="14"/>
  <c r="C90" i="16" s="1"/>
  <c r="AY92" i="14"/>
  <c r="C91" i="16" s="1"/>
  <c r="AY93" i="14"/>
  <c r="C92" i="16" s="1"/>
  <c r="AY94" i="14"/>
  <c r="C93" i="16" s="1"/>
  <c r="AY95" i="14"/>
  <c r="C94" i="16" s="1"/>
  <c r="AY96" i="14"/>
  <c r="C95" i="16" s="1"/>
  <c r="AY97" i="14"/>
  <c r="C96" i="16" s="1"/>
  <c r="AY98" i="14"/>
  <c r="C97" i="16" s="1"/>
  <c r="AY99" i="14"/>
  <c r="C98" i="16" s="1"/>
  <c r="AY100" i="14"/>
  <c r="C99" i="16" s="1"/>
  <c r="AY101" i="14"/>
  <c r="C100" i="16" s="1"/>
  <c r="AY102" i="14"/>
  <c r="C101" i="16" s="1"/>
  <c r="AY103" i="14"/>
  <c r="C102" i="16" s="1"/>
  <c r="AY104" i="14"/>
  <c r="C103" i="16" s="1"/>
  <c r="AY105" i="14"/>
  <c r="C104" i="16" s="1"/>
  <c r="AY106" i="14"/>
  <c r="C105" i="16" s="1"/>
  <c r="AY107" i="14"/>
  <c r="C106" i="16" s="1"/>
  <c r="AY108" i="14"/>
  <c r="C107" i="16" s="1"/>
  <c r="AY109" i="14"/>
  <c r="C108" i="16" s="1"/>
  <c r="AY110" i="14"/>
  <c r="C109" i="16" s="1"/>
  <c r="AY111" i="14"/>
  <c r="C110" i="16" s="1"/>
  <c r="AY112" i="14"/>
  <c r="C111" i="16" s="1"/>
  <c r="AY113" i="14"/>
  <c r="C112" i="16" s="1"/>
  <c r="AY114" i="14"/>
  <c r="C113" i="16" s="1"/>
  <c r="AY115" i="14"/>
  <c r="C114" i="16" s="1"/>
  <c r="AY116" i="14"/>
  <c r="C115" i="16" s="1"/>
  <c r="AY117" i="14"/>
  <c r="C116" i="16" s="1"/>
  <c r="AY118" i="14"/>
  <c r="C117" i="16" s="1"/>
  <c r="AY119" i="14"/>
  <c r="C118" i="16" s="1"/>
  <c r="AY120" i="14"/>
  <c r="C119" i="16" s="1"/>
  <c r="AY121" i="14"/>
  <c r="C120" i="16" s="1"/>
  <c r="AY122" i="14"/>
  <c r="C121" i="16" s="1"/>
  <c r="AY123" i="14"/>
  <c r="C122" i="16" s="1"/>
  <c r="AY124" i="14"/>
  <c r="C123" i="16" s="1"/>
  <c r="AY125" i="14"/>
  <c r="C124" i="16" s="1"/>
  <c r="AY126" i="14"/>
  <c r="C125" i="16" s="1"/>
  <c r="AY127" i="14"/>
  <c r="C126" i="16" s="1"/>
  <c r="AY128" i="14"/>
  <c r="C127" i="16" s="1"/>
  <c r="AY129" i="14"/>
  <c r="C128" i="16" s="1"/>
  <c r="AY130" i="14"/>
  <c r="C129" i="16" s="1"/>
  <c r="AY131" i="14"/>
  <c r="C130" i="16" s="1"/>
  <c r="AY132" i="14"/>
  <c r="C131" i="16" s="1"/>
  <c r="AY133" i="14"/>
  <c r="C132" i="16" s="1"/>
  <c r="AY134" i="14"/>
  <c r="C133" i="16" s="1"/>
  <c r="AY135" i="14"/>
  <c r="C134" i="16" s="1"/>
  <c r="AY136" i="14"/>
  <c r="C135" i="16" s="1"/>
  <c r="AY138" i="14"/>
  <c r="C136" i="16" s="1"/>
  <c r="AY139" i="14"/>
  <c r="C137" i="16" s="1"/>
  <c r="AY140" i="14"/>
  <c r="C138" i="16" s="1"/>
  <c r="AY141" i="14"/>
  <c r="C139" i="16" s="1"/>
  <c r="AY142" i="14"/>
  <c r="C140" i="16" s="1"/>
  <c r="AY143" i="14"/>
  <c r="C141" i="16" s="1"/>
  <c r="AY144" i="14"/>
  <c r="C142" i="16" s="1"/>
  <c r="AY145" i="14"/>
  <c r="C143" i="16" s="1"/>
  <c r="AY146" i="14"/>
  <c r="C144" i="16" s="1"/>
  <c r="AY147" i="14"/>
  <c r="C145" i="16" s="1"/>
  <c r="AY148" i="14"/>
  <c r="C146" i="16" s="1"/>
  <c r="AY149" i="14"/>
  <c r="C147" i="16" s="1"/>
  <c r="AY150" i="14"/>
  <c r="C148" i="16" s="1"/>
  <c r="AY151" i="14"/>
  <c r="C149" i="16" s="1"/>
  <c r="AY152" i="14"/>
  <c r="C150" i="16" s="1"/>
  <c r="AY153" i="14"/>
  <c r="C151" i="16" s="1"/>
  <c r="AY154" i="14"/>
  <c r="C152" i="16" s="1"/>
  <c r="AY155" i="14"/>
  <c r="C153" i="16" s="1"/>
  <c r="AY156" i="14"/>
  <c r="C154" i="16" s="1"/>
  <c r="AY157" i="14"/>
  <c r="C155" i="16" s="1"/>
  <c r="AY158" i="14"/>
  <c r="C156" i="16" s="1"/>
  <c r="AY159" i="14"/>
  <c r="C157" i="16" s="1"/>
  <c r="AY160" i="14"/>
  <c r="C158" i="16" s="1"/>
  <c r="AY161" i="14"/>
  <c r="C159" i="16" s="1"/>
  <c r="AY162" i="14"/>
  <c r="C160" i="16" s="1"/>
  <c r="AY163" i="14"/>
  <c r="C161" i="16" s="1"/>
  <c r="AY164" i="14"/>
  <c r="C162" i="16" s="1"/>
  <c r="AY165" i="14"/>
  <c r="C163" i="16" s="1"/>
  <c r="AY166" i="14"/>
  <c r="C164" i="16" s="1"/>
  <c r="AY167" i="14"/>
  <c r="C165" i="16" s="1"/>
  <c r="AY168" i="14"/>
  <c r="C166" i="16" s="1"/>
  <c r="AY169" i="14"/>
  <c r="C167" i="16" s="1"/>
  <c r="AY170" i="14"/>
  <c r="C168" i="16" s="1"/>
  <c r="AY171" i="14"/>
  <c r="C169" i="16" s="1"/>
  <c r="AY172" i="14"/>
  <c r="C170" i="16" s="1"/>
  <c r="AY173" i="14"/>
  <c r="C171" i="16" s="1"/>
  <c r="AY174" i="14"/>
  <c r="C172" i="16" s="1"/>
  <c r="AY175" i="14"/>
  <c r="C173" i="16" s="1"/>
  <c r="AY176" i="14"/>
  <c r="C174" i="16" s="1"/>
  <c r="AY177" i="14"/>
  <c r="C175" i="16" s="1"/>
  <c r="AY178" i="14"/>
  <c r="C176" i="16" s="1"/>
  <c r="AY179" i="14"/>
  <c r="C177" i="16" s="1"/>
  <c r="AY180" i="14"/>
  <c r="C178" i="16" s="1"/>
  <c r="AY181" i="14"/>
  <c r="C179" i="16" s="1"/>
  <c r="AY182" i="14"/>
  <c r="C180" i="16" s="1"/>
  <c r="AY183" i="14"/>
  <c r="C181" i="16" s="1"/>
  <c r="AY184" i="14"/>
  <c r="C182" i="16" s="1"/>
  <c r="AY185" i="14"/>
  <c r="C183" i="16" s="1"/>
  <c r="AY186" i="14"/>
  <c r="C184" i="16" s="1"/>
  <c r="AY187" i="14"/>
  <c r="C185" i="16" s="1"/>
  <c r="AY188" i="14"/>
  <c r="C186" i="16" s="1"/>
  <c r="AY189" i="14"/>
  <c r="C187" i="16" s="1"/>
  <c r="AY190" i="14"/>
  <c r="C188" i="16" s="1"/>
  <c r="AY191" i="14"/>
  <c r="C189" i="16" s="1"/>
  <c r="AY192" i="14"/>
  <c r="C190" i="16" s="1"/>
  <c r="AY193" i="14"/>
  <c r="C191" i="16" s="1"/>
  <c r="AY194" i="14"/>
  <c r="C192" i="16" s="1"/>
  <c r="AY195" i="14"/>
  <c r="C193" i="16" s="1"/>
  <c r="AY196" i="14"/>
  <c r="C194" i="16" s="1"/>
  <c r="AY197" i="14"/>
  <c r="C195" i="16" s="1"/>
  <c r="AY198" i="14"/>
  <c r="C196" i="16" s="1"/>
  <c r="AY199" i="14"/>
  <c r="C197" i="16" s="1"/>
  <c r="AY200" i="14"/>
  <c r="C198" i="16" s="1"/>
  <c r="AY201" i="14"/>
  <c r="C199" i="16" s="1"/>
  <c r="AY202" i="14"/>
  <c r="C200" i="16" s="1"/>
  <c r="AY203" i="14"/>
  <c r="C201" i="16" s="1"/>
  <c r="AY204" i="14"/>
  <c r="C202" i="16" s="1"/>
  <c r="AY205" i="14"/>
  <c r="C203" i="16" s="1"/>
  <c r="AY206" i="14"/>
  <c r="C204" i="16" s="1"/>
  <c r="AY207" i="14"/>
  <c r="C205" i="16" s="1"/>
  <c r="AY208" i="14"/>
  <c r="C206" i="16" s="1"/>
  <c r="AY209" i="14"/>
  <c r="C207" i="16" s="1"/>
  <c r="AY210" i="14"/>
  <c r="C208" i="16" s="1"/>
  <c r="AY211" i="14"/>
  <c r="C209" i="16" s="1"/>
  <c r="AY212" i="14"/>
  <c r="C210" i="16" s="1"/>
  <c r="AY213" i="14"/>
  <c r="C211" i="16" s="1"/>
  <c r="AY214" i="14"/>
  <c r="C212" i="16" s="1"/>
  <c r="AY215" i="14"/>
  <c r="C213" i="16" s="1"/>
  <c r="AY216" i="14"/>
  <c r="C214" i="16" s="1"/>
  <c r="AY217" i="14"/>
  <c r="C215" i="16" s="1"/>
  <c r="AY218" i="14"/>
  <c r="C216" i="16" s="1"/>
  <c r="AY219" i="14"/>
  <c r="C217" i="16" s="1"/>
  <c r="AY220" i="14"/>
  <c r="C218" i="16" s="1"/>
  <c r="AY221" i="14"/>
  <c r="C219" i="16" s="1"/>
  <c r="AY222" i="14"/>
  <c r="C220" i="16" s="1"/>
  <c r="AY223" i="14"/>
  <c r="C221" i="16" s="1"/>
  <c r="AY224" i="14"/>
  <c r="C222" i="16" s="1"/>
  <c r="AY225" i="14"/>
  <c r="C223" i="16" s="1"/>
  <c r="AY226" i="14"/>
  <c r="C224" i="16" s="1"/>
  <c r="AY227" i="14"/>
  <c r="C225" i="16" s="1"/>
  <c r="AY228" i="14"/>
  <c r="C226" i="16" s="1"/>
  <c r="AY229" i="14"/>
  <c r="C227" i="16" s="1"/>
  <c r="AY230" i="14"/>
  <c r="C228" i="16" s="1"/>
  <c r="AY231" i="14"/>
  <c r="C229" i="16" s="1"/>
  <c r="AY232" i="14"/>
  <c r="C230" i="16" s="1"/>
  <c r="AY233" i="14"/>
  <c r="C231" i="16" s="1"/>
  <c r="AY234" i="14"/>
  <c r="C232" i="16" s="1"/>
  <c r="AY235" i="14"/>
  <c r="C233" i="16" s="1"/>
  <c r="AY236" i="14"/>
  <c r="C234" i="16" s="1"/>
  <c r="AY237" i="14"/>
  <c r="C235" i="16" s="1"/>
  <c r="AY238" i="14"/>
  <c r="C236" i="16" s="1"/>
  <c r="AY239" i="14"/>
  <c r="C237" i="16" s="1"/>
  <c r="AY240" i="14"/>
  <c r="C238" i="16" s="1"/>
  <c r="AY241" i="14"/>
  <c r="C239" i="16" s="1"/>
  <c r="AY242" i="14"/>
  <c r="C240" i="16" s="1"/>
  <c r="AY243" i="14"/>
  <c r="C241" i="16" s="1"/>
  <c r="AY244" i="14"/>
  <c r="C242" i="16" s="1"/>
  <c r="AY245" i="14"/>
  <c r="C243" i="16" s="1"/>
  <c r="AY246" i="14"/>
  <c r="C244" i="16" s="1"/>
  <c r="AY247" i="14"/>
  <c r="C245" i="16" s="1"/>
  <c r="AY248" i="14"/>
  <c r="C246" i="16" s="1"/>
  <c r="AY249" i="14"/>
  <c r="C247" i="16" s="1"/>
  <c r="AY250" i="14"/>
  <c r="C248" i="16" s="1"/>
  <c r="AY251" i="14"/>
  <c r="C249" i="16" s="1"/>
  <c r="AY252" i="14"/>
  <c r="C250" i="16" s="1"/>
  <c r="AY253" i="14"/>
  <c r="C251" i="16" s="1"/>
  <c r="AY254" i="14"/>
  <c r="C252" i="16" s="1"/>
  <c r="AY255" i="14"/>
  <c r="C253" i="16" s="1"/>
  <c r="AY256" i="14"/>
  <c r="C254" i="16" s="1"/>
  <c r="AY257" i="14"/>
  <c r="C255" i="16" s="1"/>
  <c r="AY258" i="14"/>
  <c r="C256" i="16" s="1"/>
  <c r="AY259" i="14"/>
  <c r="C257" i="16" s="1"/>
  <c r="AY260" i="14"/>
  <c r="C258" i="16" s="1"/>
  <c r="AY261" i="14"/>
  <c r="C259" i="16" s="1"/>
  <c r="AY262" i="14"/>
  <c r="C260" i="16" s="1"/>
  <c r="AY263" i="14"/>
  <c r="C261" i="16" s="1"/>
  <c r="AY264" i="14"/>
  <c r="C262" i="16" s="1"/>
  <c r="AY265" i="14"/>
  <c r="C263" i="16" s="1"/>
  <c r="AY266" i="14"/>
  <c r="C264" i="16" s="1"/>
  <c r="AY267" i="14"/>
  <c r="C265" i="16" s="1"/>
  <c r="AY268" i="14"/>
  <c r="C266" i="16" s="1"/>
  <c r="AY269" i="14"/>
  <c r="C267" i="16" s="1"/>
  <c r="AY270" i="14"/>
  <c r="C268" i="16" s="1"/>
  <c r="AY271" i="14"/>
  <c r="C269" i="16" s="1"/>
  <c r="AY272" i="14"/>
  <c r="C270" i="16" s="1"/>
  <c r="AY273" i="14"/>
  <c r="C271" i="16" s="1"/>
  <c r="AY274" i="14"/>
  <c r="C272" i="16" s="1"/>
  <c r="AY275" i="14"/>
  <c r="C273" i="16" s="1"/>
  <c r="AY276" i="14"/>
  <c r="C274" i="16" s="1"/>
  <c r="AY277" i="14"/>
  <c r="C275" i="16" s="1"/>
  <c r="AY278" i="14"/>
  <c r="C276" i="16" s="1"/>
  <c r="AY279" i="14"/>
  <c r="C277" i="16" s="1"/>
  <c r="AY280" i="14"/>
  <c r="C278" i="16" s="1"/>
  <c r="AY281" i="14"/>
  <c r="C279" i="16" s="1"/>
  <c r="AY282" i="14"/>
  <c r="C280" i="16" s="1"/>
  <c r="AY283" i="14"/>
  <c r="C281" i="16" s="1"/>
  <c r="AY284" i="14"/>
  <c r="C282" i="16" s="1"/>
  <c r="AY285" i="14"/>
  <c r="C283" i="16" s="1"/>
  <c r="AY286" i="14"/>
  <c r="C284" i="16" s="1"/>
  <c r="AY287" i="14"/>
  <c r="C285" i="16" s="1"/>
  <c r="AY288" i="14"/>
  <c r="C286" i="16" s="1"/>
  <c r="AY289" i="14"/>
  <c r="C287" i="16" s="1"/>
  <c r="AY290" i="14"/>
  <c r="C288" i="16" s="1"/>
  <c r="AY291" i="14"/>
  <c r="C289" i="16" s="1"/>
  <c r="AY292" i="14"/>
  <c r="C290" i="16" s="1"/>
  <c r="AY293" i="14"/>
  <c r="C291" i="16" s="1"/>
  <c r="AY294" i="14"/>
  <c r="C292" i="16" s="1"/>
  <c r="AY295" i="14"/>
  <c r="C293" i="16" s="1"/>
  <c r="AY296" i="14"/>
  <c r="C294" i="16" s="1"/>
  <c r="AY297" i="14"/>
  <c r="C295" i="16" s="1"/>
  <c r="AY298" i="14"/>
  <c r="C296" i="16" s="1"/>
  <c r="AY299" i="14"/>
  <c r="C297" i="16" s="1"/>
  <c r="AY300" i="14"/>
  <c r="C298" i="16" s="1"/>
  <c r="AY301" i="14"/>
  <c r="C299" i="16" s="1"/>
  <c r="AY302" i="14"/>
  <c r="C300" i="16" s="1"/>
  <c r="AY303" i="14"/>
  <c r="C301" i="16" s="1"/>
  <c r="AY304" i="14"/>
  <c r="C302" i="16" s="1"/>
  <c r="AY305" i="14"/>
  <c r="C303" i="16" s="1"/>
  <c r="AY306" i="14"/>
  <c r="C304" i="16" s="1"/>
  <c r="AY307" i="14"/>
  <c r="C305" i="16" s="1"/>
  <c r="AY308" i="14"/>
  <c r="C306" i="16" s="1"/>
  <c r="AY309" i="14"/>
  <c r="C307" i="16" s="1"/>
  <c r="AY310" i="14"/>
  <c r="C308" i="16" s="1"/>
  <c r="AY311" i="14"/>
  <c r="C309" i="16" s="1"/>
  <c r="AY312" i="14"/>
  <c r="C310" i="16" s="1"/>
  <c r="AY313" i="14"/>
  <c r="C311" i="16" s="1"/>
  <c r="AY314" i="14"/>
  <c r="C312" i="16" s="1"/>
  <c r="AY315" i="14"/>
  <c r="C313" i="16" s="1"/>
  <c r="AY316" i="14"/>
  <c r="C314" i="16" s="1"/>
  <c r="AY317" i="14"/>
  <c r="C315" i="16" s="1"/>
  <c r="AY318" i="14"/>
  <c r="C316" i="16" s="1"/>
  <c r="AY319" i="14"/>
  <c r="C317" i="16" s="1"/>
  <c r="AY320" i="14"/>
  <c r="C318" i="16" s="1"/>
  <c r="AY321" i="14"/>
  <c r="C319" i="16" s="1"/>
  <c r="AY322" i="14"/>
  <c r="C320" i="16" s="1"/>
  <c r="AY323" i="14"/>
  <c r="C321" i="16" s="1"/>
  <c r="AY324" i="14"/>
  <c r="C322" i="16" s="1"/>
  <c r="AY325" i="14"/>
  <c r="C323" i="16" s="1"/>
  <c r="AY326" i="14"/>
  <c r="C324" i="16" s="1"/>
  <c r="AY327" i="14"/>
  <c r="C325" i="16" s="1"/>
  <c r="AY328" i="14"/>
  <c r="C326" i="16" s="1"/>
  <c r="AY329" i="14"/>
  <c r="C327" i="16" s="1"/>
  <c r="AO5" i="14" l="1"/>
  <c r="AP5" i="14"/>
  <c r="AQ5" i="14"/>
  <c r="AY5" i="14" s="1"/>
  <c r="AR5" i="14"/>
  <c r="AS5" i="14"/>
  <c r="AT5" i="14"/>
  <c r="AU5" i="14"/>
  <c r="AV5" i="14"/>
  <c r="AW5" i="14"/>
  <c r="AX5" i="14"/>
  <c r="AL5" i="14"/>
  <c r="AM5" i="14"/>
  <c r="AN5" i="14"/>
  <c r="AF5" i="14"/>
  <c r="AG5" i="14"/>
  <c r="AH5" i="14"/>
  <c r="AI5" i="14"/>
  <c r="AJ5" i="14"/>
  <c r="AK5" i="14"/>
  <c r="W5" i="14"/>
  <c r="X5" i="14"/>
  <c r="Y5" i="14"/>
  <c r="Z5" i="14"/>
  <c r="AA5" i="14"/>
  <c r="AB5" i="14"/>
  <c r="AC5" i="14"/>
  <c r="AD5" i="14"/>
  <c r="AE5" i="14"/>
  <c r="M5" i="14"/>
  <c r="N5" i="14"/>
  <c r="O5" i="14"/>
  <c r="P5" i="14"/>
  <c r="Q5" i="14"/>
  <c r="R5" i="14"/>
  <c r="S5" i="14"/>
  <c r="T5" i="14"/>
  <c r="U5" i="14"/>
  <c r="V5" i="14"/>
  <c r="I5" i="14"/>
  <c r="J5" i="14"/>
  <c r="K5" i="14"/>
  <c r="L5" i="14"/>
  <c r="H5" i="14"/>
  <c r="G5" i="14"/>
  <c r="C5" i="14"/>
  <c r="D5" i="14"/>
  <c r="E5" i="14"/>
  <c r="B5" i="14"/>
  <c r="B4" i="16" l="1"/>
  <c r="E4" i="16"/>
  <c r="C4" i="16"/>
  <c r="AZ5" i="14"/>
  <c r="F5" i="14"/>
  <c r="D4" i="16" l="1"/>
  <c r="AB331" i="14"/>
  <c r="AA331" i="14"/>
  <c r="Z331" i="14"/>
  <c r="Y331" i="14"/>
  <c r="X331" i="14"/>
  <c r="W331" i="14"/>
  <c r="V331" i="14"/>
  <c r="U331" i="14"/>
  <c r="T331" i="14"/>
  <c r="S331" i="14"/>
  <c r="R331" i="14"/>
  <c r="Q331" i="14"/>
  <c r="P331" i="14"/>
  <c r="O331" i="14"/>
  <c r="N331" i="14"/>
  <c r="M331" i="14"/>
  <c r="L331" i="14"/>
  <c r="K331" i="14"/>
  <c r="J331" i="14"/>
  <c r="I331" i="14"/>
  <c r="H331" i="14"/>
  <c r="G331" i="14"/>
  <c r="BC331" i="11" l="1"/>
  <c r="BD331" i="11"/>
  <c r="BE331" i="11"/>
  <c r="BF331" i="11"/>
  <c r="BG331" i="11"/>
  <c r="BH331" i="11"/>
  <c r="BI331" i="11"/>
  <c r="BJ331" i="11"/>
  <c r="BK331" i="11"/>
  <c r="BL331" i="11"/>
  <c r="BM331" i="11"/>
  <c r="BN331" i="11"/>
  <c r="BO331" i="11"/>
  <c r="BP331" i="11"/>
  <c r="BQ331" i="11"/>
  <c r="BR331" i="11"/>
  <c r="BS331" i="11"/>
  <c r="BT331" i="11"/>
  <c r="BU331" i="11"/>
  <c r="BV331" i="11"/>
  <c r="BW331" i="11"/>
  <c r="BB331" i="11"/>
</calcChain>
</file>

<file path=xl/sharedStrings.xml><?xml version="1.0" encoding="utf-8"?>
<sst xmlns="http://schemas.openxmlformats.org/spreadsheetml/2006/main" count="11903" uniqueCount="3779">
  <si>
    <t>Стоманен панелен радиатор (500x1200)</t>
  </si>
  <si>
    <t>Стоманен панелен радиатор (500x1800)</t>
  </si>
  <si>
    <t>Топловъздушна камина на пелети 6 kW</t>
  </si>
  <si>
    <t>Топловъздушна камина на пелети 8 kW</t>
  </si>
  <si>
    <t>Топловъздушна камина на пелети 10 kW</t>
  </si>
  <si>
    <t>Топловъздушна камина на пелети 12 kW</t>
  </si>
  <si>
    <t>Камина на пелети с водна риза 12 kW</t>
  </si>
  <si>
    <t>Камина на пелети с водна риза 18 kW</t>
  </si>
  <si>
    <t>Камина на пелети с водна риза 25 kW</t>
  </si>
  <si>
    <t>Пелетен котел 25 kW</t>
  </si>
  <si>
    <t>Пелетен котел 33 kW</t>
  </si>
  <si>
    <t>Едноконтурен кондезационен котел на природен газ 24 kW</t>
  </si>
  <si>
    <t>Едноконтурен кондезационен котел на природен газ 28 kW</t>
  </si>
  <si>
    <t>Едноконтурен кондезационен котел на природен газ 33 kW</t>
  </si>
  <si>
    <t>Едноконтурен кондезационен котел на природен газ 42 kW</t>
  </si>
  <si>
    <t>Двуконтурен кондезационен котел на природен газ 24 kW</t>
  </si>
  <si>
    <t>Двуконтурен кондезационен котел на природен газ 35 kW</t>
  </si>
  <si>
    <t>Стенен кондензен газов котел с вграден бойлер 24 kW</t>
  </si>
  <si>
    <t>Подовостоящ газов кондензен уред с вграден бойлер 35 kW</t>
  </si>
  <si>
    <t>№</t>
  </si>
  <si>
    <t>Име</t>
  </si>
  <si>
    <t>Презиме</t>
  </si>
  <si>
    <t>Фамилия</t>
  </si>
  <si>
    <t>а.1</t>
  </si>
  <si>
    <t>а.2</t>
  </si>
  <si>
    <t>а.3</t>
  </si>
  <si>
    <t>а.4</t>
  </si>
  <si>
    <t>а.5</t>
  </si>
  <si>
    <t>а.6</t>
  </si>
  <si>
    <t>а.7</t>
  </si>
  <si>
    <t>а.8</t>
  </si>
  <si>
    <t>а.9</t>
  </si>
  <si>
    <t>а.10</t>
  </si>
  <si>
    <t>а.11</t>
  </si>
  <si>
    <t>а.12</t>
  </si>
  <si>
    <t>а.13</t>
  </si>
  <si>
    <t>а.14</t>
  </si>
  <si>
    <t>а.15</t>
  </si>
  <si>
    <t>в.1</t>
  </si>
  <si>
    <t>в.1.А.1</t>
  </si>
  <si>
    <t>в.1.А.2</t>
  </si>
  <si>
    <t>в.2</t>
  </si>
  <si>
    <t>в.2.1</t>
  </si>
  <si>
    <t>в.2.2</t>
  </si>
  <si>
    <t>в.2.3</t>
  </si>
  <si>
    <t>в.2.4</t>
  </si>
  <si>
    <t>в.2.5</t>
  </si>
  <si>
    <t>в.2.6</t>
  </si>
  <si>
    <t>в.2.7</t>
  </si>
  <si>
    <t>в.2.8</t>
  </si>
  <si>
    <t>В.3.1.1</t>
  </si>
  <si>
    <t>в.3.1.2</t>
  </si>
  <si>
    <t>В.3.2.1</t>
  </si>
  <si>
    <t>в.3.2.2</t>
  </si>
  <si>
    <t>в.3.3</t>
  </si>
  <si>
    <t>в.3.4.1</t>
  </si>
  <si>
    <t>в.3.4.2</t>
  </si>
  <si>
    <t>в.3.4.3</t>
  </si>
  <si>
    <t>в.3.4.4</t>
  </si>
  <si>
    <t>в.3.4.5</t>
  </si>
  <si>
    <t>в.3.5</t>
  </si>
  <si>
    <t>в.3.6</t>
  </si>
  <si>
    <t>в.3.7</t>
  </si>
  <si>
    <t>в.3.8</t>
  </si>
  <si>
    <t>в.3.9</t>
  </si>
  <si>
    <t>в.3.10.1</t>
  </si>
  <si>
    <t>в.3.10.2</t>
  </si>
  <si>
    <t>в.3.10.3</t>
  </si>
  <si>
    <t>в.3.10.4</t>
  </si>
  <si>
    <t>в.3.10.5</t>
  </si>
  <si>
    <t>в.3.11</t>
  </si>
  <si>
    <t>в.4.1</t>
  </si>
  <si>
    <t>в.4.2</t>
  </si>
  <si>
    <t>в.4.3</t>
  </si>
  <si>
    <t>в.4.4</t>
  </si>
  <si>
    <t>в.4.5</t>
  </si>
  <si>
    <t>в.4.6</t>
  </si>
  <si>
    <t>в.4.7</t>
  </si>
  <si>
    <t>в.4.8</t>
  </si>
  <si>
    <t>в.4.9</t>
  </si>
  <si>
    <t>в.4.10</t>
  </si>
  <si>
    <t>в.4.11</t>
  </si>
  <si>
    <t>в.4.12</t>
  </si>
  <si>
    <t>в.4.13</t>
  </si>
  <si>
    <t>в.4.14</t>
  </si>
  <si>
    <t>в.4.15</t>
  </si>
  <si>
    <t>в.4.16</t>
  </si>
  <si>
    <t>в.4.17</t>
  </si>
  <si>
    <t>в.4.18</t>
  </si>
  <si>
    <t>в.4.19</t>
  </si>
  <si>
    <t>в.4.20</t>
  </si>
  <si>
    <t>в.4.21</t>
  </si>
  <si>
    <t>в.6.1</t>
  </si>
  <si>
    <t>в.6.2</t>
  </si>
  <si>
    <t>в.6.3</t>
  </si>
  <si>
    <t>в.6.4</t>
  </si>
  <si>
    <t>в.6.5</t>
  </si>
  <si>
    <t>в.6.6</t>
  </si>
  <si>
    <t>д2.а</t>
  </si>
  <si>
    <t>д2.б</t>
  </si>
  <si>
    <t>д2.1.а</t>
  </si>
  <si>
    <t>д2.1.б</t>
  </si>
  <si>
    <t>д2.1.в</t>
  </si>
  <si>
    <t>д2.1.г</t>
  </si>
  <si>
    <t>д2.1.д</t>
  </si>
  <si>
    <t>д2.1.е</t>
  </si>
  <si>
    <t>д2.2.а</t>
  </si>
  <si>
    <t>д2.2.б</t>
  </si>
  <si>
    <t>в.3.4.6</t>
  </si>
  <si>
    <t>Газов конвектор на природен газ 1.5-3 kW</t>
  </si>
  <si>
    <t>Газов конвектор на природен газ 1.8-5 kW</t>
  </si>
  <si>
    <t>в.5.1</t>
  </si>
  <si>
    <t>в.5.2</t>
  </si>
  <si>
    <t>в.5.3</t>
  </si>
  <si>
    <t>в.5.4</t>
  </si>
  <si>
    <t>в.4.1 калк</t>
  </si>
  <si>
    <t>в.4.2 калк</t>
  </si>
  <si>
    <t>в.4.3 калк</t>
  </si>
  <si>
    <t>в.4.4 калк</t>
  </si>
  <si>
    <t>в.4.5 калк</t>
  </si>
  <si>
    <t>в.4.6 калк</t>
  </si>
  <si>
    <t>в.4.7 калк</t>
  </si>
  <si>
    <t>в.4.8 калк</t>
  </si>
  <si>
    <t>в.4.9 калк</t>
  </si>
  <si>
    <t>в.4.10 калк</t>
  </si>
  <si>
    <t>в.4.11 калк</t>
  </si>
  <si>
    <t>в.4.12 калк</t>
  </si>
  <si>
    <t>в.4.13 калк</t>
  </si>
  <si>
    <t>в.4.14 калк</t>
  </si>
  <si>
    <t>в.4.15 калк</t>
  </si>
  <si>
    <t>в.4.16 калк</t>
  </si>
  <si>
    <t>в.4.17 калк</t>
  </si>
  <si>
    <t>в.4.18 калк</t>
  </si>
  <si>
    <t>в.4.19 калк</t>
  </si>
  <si>
    <t>в.4.20 калк</t>
  </si>
  <si>
    <t>в.4.21 калк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</si>
  <si>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</si>
  <si>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</si>
  <si>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</si>
  <si>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</si>
  <si>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</si>
  <si>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</si>
  <si>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</si>
  <si>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</si>
  <si>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</si>
  <si>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</si>
  <si>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</si>
  <si>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</si>
  <si>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в.3.12</t>
  </si>
  <si>
    <t>в.3.13</t>
  </si>
  <si>
    <t>в.5.4.1</t>
  </si>
  <si>
    <t>Пелетен котел 39 kW</t>
  </si>
  <si>
    <t>в.4.22</t>
  </si>
  <si>
    <t>в.4.22 калк</t>
  </si>
  <si>
    <t>в.6.7</t>
  </si>
  <si>
    <t>Постоянен адрес</t>
  </si>
  <si>
    <t>Адрес на имота</t>
  </si>
  <si>
    <t>Кандидат №</t>
  </si>
  <si>
    <t>уред 1</t>
  </si>
  <si>
    <t>уред 2</t>
  </si>
  <si>
    <t>уред 3</t>
  </si>
  <si>
    <t>уред 4</t>
  </si>
  <si>
    <t>уред 5</t>
  </si>
  <si>
    <t>уред 6</t>
  </si>
  <si>
    <t>Оценка газ</t>
  </si>
  <si>
    <t>Оценка пелети</t>
  </si>
  <si>
    <t>Обобщение</t>
  </si>
  <si>
    <t>LIFE RU 1001</t>
  </si>
  <si>
    <t xml:space="preserve">Mюрвет </t>
  </si>
  <si>
    <t xml:space="preserve">Бедри </t>
  </si>
  <si>
    <t xml:space="preserve">Алиосман </t>
  </si>
  <si>
    <t>Русе</t>
  </si>
  <si>
    <t>Гоце Делчев 50</t>
  </si>
  <si>
    <t>647918025</t>
  </si>
  <si>
    <t>0878238846</t>
  </si>
  <si>
    <t>х</t>
  </si>
  <si>
    <t xml:space="preserve">Гоце Делчев 50 </t>
  </si>
  <si>
    <t xml:space="preserve"> </t>
  </si>
  <si>
    <t>Да</t>
  </si>
  <si>
    <t>Неприложимо</t>
  </si>
  <si>
    <t xml:space="preserve">Мюрвет Бедри Алиосман  ЕГН: 6812295593 гр.Русе, бул,Гоце Делчев 50 </t>
  </si>
  <si>
    <t xml:space="preserve">гр.Русе, бул,Гоце Делчев 50   </t>
  </si>
  <si>
    <t>Не</t>
  </si>
  <si>
    <t>Частично</t>
  </si>
  <si>
    <t>гр./с. Русе, бул./ул. Гоце Делчев 50</t>
  </si>
  <si>
    <t xml:space="preserve">гр./с. Русе, бул./ул. Гоце Делчев 50 , </t>
  </si>
  <si>
    <t>LIFE RU 1002</t>
  </si>
  <si>
    <t xml:space="preserve">Тихомир </t>
  </si>
  <si>
    <t xml:space="preserve">Минчев </t>
  </si>
  <si>
    <t>Иванов</t>
  </si>
  <si>
    <t>Център</t>
  </si>
  <si>
    <t>бл.Афродита , вх.Б</t>
  </si>
  <si>
    <t>Цар Освободител 86</t>
  </si>
  <si>
    <t>649720737</t>
  </si>
  <si>
    <t>0895439278</t>
  </si>
  <si>
    <t>Афродита , вх.Б</t>
  </si>
  <si>
    <t xml:space="preserve">Тихомир Минчев Иванов ЕГН: 7107225345 гр.Русе, Цар Освободител 86, бл.Афрофита вх.Б ет.4, ап.5 </t>
  </si>
  <si>
    <t xml:space="preserve">гр.Русе, Цар Освободител 86, бл.Афрофита вх.Б ет.4, ап.5   </t>
  </si>
  <si>
    <t>гр./с. Русе, кв./ж.к. Център, бл. бл.Афродита , вх.Б, бул./ул. Цар Освободител 86</t>
  </si>
  <si>
    <t>гр./с. Русе, кв./ж.к. Център, бл. Афродита , вх.Б, бул./ул. Цар Освободител 86, ет. 4, ап. 5</t>
  </si>
  <si>
    <t>Стоманен панелен радиатор (500x1800) - 1 бр.</t>
  </si>
  <si>
    <t>LIFE RU 1003</t>
  </si>
  <si>
    <t xml:space="preserve">Янка </t>
  </si>
  <si>
    <t>Стоилова</t>
  </si>
  <si>
    <t>Иларионова</t>
  </si>
  <si>
    <t>Родина</t>
  </si>
  <si>
    <t>Петрохан 37</t>
  </si>
  <si>
    <t>649872260</t>
  </si>
  <si>
    <t>0887358424</t>
  </si>
  <si>
    <t xml:space="preserve">Янка Стоилова Иларионова  ЕГН: 5704235414 гр.Русе, кв.Родина,  ул. Петрохан 37 </t>
  </si>
  <si>
    <t xml:space="preserve">гр.Русе, кв.Родина,  ул. Петрохан 37   </t>
  </si>
  <si>
    <t>гр./с. Русе, кв./ж.к. Родина, бул./ул. Петрохан 37</t>
  </si>
  <si>
    <t xml:space="preserve">гр./с. Русе, кв./ж.к. Родина, бул./ул. Петрохан 37, </t>
  </si>
  <si>
    <t>LIFE RU 1004</t>
  </si>
  <si>
    <t xml:space="preserve">Рачева </t>
  </si>
  <si>
    <t>Хвърчилкова</t>
  </si>
  <si>
    <t xml:space="preserve">Център </t>
  </si>
  <si>
    <t xml:space="preserve">Стара планина 13 </t>
  </si>
  <si>
    <t>643406072</t>
  </si>
  <si>
    <t>0897040313</t>
  </si>
  <si>
    <t xml:space="preserve">Според квадратурата  </t>
  </si>
  <si>
    <t xml:space="preserve">Янка Рачева Хвърчилкова ЕГН: 4603055330 гр.Русе, център, ул.Стара планина 13 </t>
  </si>
  <si>
    <t xml:space="preserve">гр.Русе, център, ул.Стара планина 13   </t>
  </si>
  <si>
    <t xml:space="preserve">гр./с. Русе, кв./ж.к. Център , бул./ул. Стара планина 13 </t>
  </si>
  <si>
    <t xml:space="preserve">гр./с. Русе, кв./ж.к. Център, бул./ул. Стара планина 13 , </t>
  </si>
  <si>
    <t>LIFE RU 1005</t>
  </si>
  <si>
    <t>Емилия</t>
  </si>
  <si>
    <t>Георгиева</t>
  </si>
  <si>
    <t>Йорданова</t>
  </si>
  <si>
    <t>Чародейка-юг</t>
  </si>
  <si>
    <t>бл.115, вх.Б, ет.3, ап.7</t>
  </si>
  <si>
    <t>Ул.Михаил Хаджикостов 2</t>
  </si>
  <si>
    <t>650308308</t>
  </si>
  <si>
    <t>0897276327</t>
  </si>
  <si>
    <t>Emiliq__6303@abv.bg</t>
  </si>
  <si>
    <t>бл.115</t>
  </si>
  <si>
    <t xml:space="preserve">ул. Михаил Хаджикостов 2 </t>
  </si>
  <si>
    <t xml:space="preserve">Емилия Георгиева Йорданова ЕГН: 6303195356 Гр.Русе, кв.Чародейка-юг, ул.Михаил Хаджикостов 2 вх.2, ет.3 ап.7 </t>
  </si>
  <si>
    <t xml:space="preserve">Гр.Русе, кв.Чародейка-юг, ул.Михаил Хаджикостов 2 вх.2, ет.3 ап.7   </t>
  </si>
  <si>
    <t>гр./с. Русе, кв./ж.к. Чародейка-юг, бл. бл.115, вх.Б, ет.3, ап.7, бул./ул. Ул.Михаил Хаджикостов 2</t>
  </si>
  <si>
    <t>гр./с. Русе, кв./ж.к. Чародейка-юг, бл. бл.115, бул./ул. ул. Михаил Хаджикостов 2 , ет. 3, ап. 7</t>
  </si>
  <si>
    <t>LIFE RU 1006</t>
  </si>
  <si>
    <t xml:space="preserve">Недка </t>
  </si>
  <si>
    <t>Иванова</t>
  </si>
  <si>
    <t>Ламбева</t>
  </si>
  <si>
    <t xml:space="preserve">Дружба 3 </t>
  </si>
  <si>
    <t>Стоян Михайловски 11</t>
  </si>
  <si>
    <t>643911307</t>
  </si>
  <si>
    <t>0898292860</t>
  </si>
  <si>
    <t xml:space="preserve">Недка Иванова Ламбева ЕГН: 6505265439 Гр.Русе, кв.Дружба-3, ул.Стоян Михайловски 11, бл.47, вх.2, ет.3, ап.7 </t>
  </si>
  <si>
    <t xml:space="preserve">Гр.Русе, кв.Дружба-3, ул.Стоян Михайловски 11, бл.47, вх.2, ет.3, ап.7   </t>
  </si>
  <si>
    <t>гр./с. Русе, кв./ж.к. Дружба 3 , бл. 47, бул./ул. Стоян Михайловски 11</t>
  </si>
  <si>
    <t>гр./с. Русе, кв./ж.к. Дружба 3 , бл. 47, бул./ул. Стоян Михайловски 11, ет. 3, ап. 7</t>
  </si>
  <si>
    <t>LIFE RU 1007</t>
  </si>
  <si>
    <t>Донка</t>
  </si>
  <si>
    <t>Нешева</t>
  </si>
  <si>
    <t xml:space="preserve">Дружба 2 </t>
  </si>
  <si>
    <t>Клисура 103</t>
  </si>
  <si>
    <t>641469080</t>
  </si>
  <si>
    <t>0887453100</t>
  </si>
  <si>
    <t>Донка Нешева Иванова ЕГН: 4607265314 Гр.Русе , кв.Држба 2 , ул.Клисура 103</t>
  </si>
  <si>
    <t xml:space="preserve">Гр.Русе , кв.Држба 2 , ул.Клисура 103  </t>
  </si>
  <si>
    <t>гр./с. Русе, кв./ж.к. Дружба 2 , бул./ул. Клисура 103</t>
  </si>
  <si>
    <t xml:space="preserve">гр./с. Русе, кв./ж.к. Дружба 2 , бул./ул. Клисура 103, </t>
  </si>
  <si>
    <t>LIFE RU 1008</t>
  </si>
  <si>
    <t xml:space="preserve">Камелия </t>
  </si>
  <si>
    <t xml:space="preserve">Илиева </t>
  </si>
  <si>
    <t>Цонева</t>
  </si>
  <si>
    <t>Родина 2</t>
  </si>
  <si>
    <t>Българка вх.8 ет.7, ап.24</t>
  </si>
  <si>
    <t xml:space="preserve">Димчо Дебелянов 4 </t>
  </si>
  <si>
    <t>6439048661</t>
  </si>
  <si>
    <t>0894608978</t>
  </si>
  <si>
    <t xml:space="preserve">Родина 2 </t>
  </si>
  <si>
    <t xml:space="preserve">Българка, вх.8 </t>
  </si>
  <si>
    <t xml:space="preserve">Камелия Илиева Цонева ЕГН: 6203165390 Гр. Русе, кв.Родина -2 , ул.Димчо Дебелянов 4 , бл.Българка , вх.8, ет.7, ап.24 </t>
  </si>
  <si>
    <t xml:space="preserve"> Гр. Русе, кв.Родина -2 , ул.Димчо Дебелянов 4 , бл.Българка , вх.8, ет.7, ап.24  </t>
  </si>
  <si>
    <t xml:space="preserve">гр./с. Русе, кв./ж.к. Родина 2, бл. Българка вх.8 ет.7, ап.24, бул./ул. Димчо Дебелянов 4 </t>
  </si>
  <si>
    <t>гр./с. Русе, кв./ж.к. Родина 2 , бл. Българка, вх.8 , бул./ул. Димчо Дебелянов 4 , ет. 7, ап. 24</t>
  </si>
  <si>
    <t>LIFE RU 1009</t>
  </si>
  <si>
    <t xml:space="preserve">Теодора </t>
  </si>
  <si>
    <t>Крумова</t>
  </si>
  <si>
    <t>Ганева</t>
  </si>
  <si>
    <t xml:space="preserve">Веждата </t>
  </si>
  <si>
    <t>Българска Морава 16</t>
  </si>
  <si>
    <t>643672059</t>
  </si>
  <si>
    <t>0878850201</t>
  </si>
  <si>
    <t xml:space="preserve">Българска Морава 16 </t>
  </si>
  <si>
    <t xml:space="preserve">Теодора Крумова Ганева  ЕГН: 8501025290 Гр.Русе, кв.Веждата, ул.Българска морава 16 </t>
  </si>
  <si>
    <t xml:space="preserve">Гр.Русе, кв.Веждата, ул.Българска морава 16   </t>
  </si>
  <si>
    <t>гр./с. Русе, кв./ж.к. Веждата , бул./ул. Българска Морава 16</t>
  </si>
  <si>
    <t xml:space="preserve">гр./с. Русе, кв./ж.к. Веждата , бул./ул. Българска Морава 16 , </t>
  </si>
  <si>
    <t>LIFE RU 1010</t>
  </si>
  <si>
    <t xml:space="preserve">Людмил </t>
  </si>
  <si>
    <t>Любчев</t>
  </si>
  <si>
    <t>Георгиев</t>
  </si>
  <si>
    <t>Родина 1</t>
  </si>
  <si>
    <t xml:space="preserve">Сакар планина </t>
  </si>
  <si>
    <t>Чипровци 25</t>
  </si>
  <si>
    <t>648894828</t>
  </si>
  <si>
    <t>0877589769</t>
  </si>
  <si>
    <t>Чипровци 25 , вх.В</t>
  </si>
  <si>
    <t>Людмил Любчев Георгиев ЕГН:7207065282 гр.Русе, кв.Родина-1, ул. Чипровци 25, бл.Сакар планина, вх.В, ет.7. ап.15</t>
  </si>
  <si>
    <t xml:space="preserve"> гр.Русе, кв.Родина-1, ул. Чипровци 25, бл.Сакар планина, вх.В, ет.7. ап.15 </t>
  </si>
  <si>
    <t>гр./с. Русе, кв./ж.к. Родина 1, бл. Сакар планина , бул./ул. Чипровци 25</t>
  </si>
  <si>
    <t>гр./с. Русе, кв./ж.к. Родина 1, бл. Сакар планина , бул./ул. Чипровци 25 , вх.В, ет. 7, ап. 15</t>
  </si>
  <si>
    <t>LIFE RU 1011</t>
  </si>
  <si>
    <t xml:space="preserve">Венцислав </t>
  </si>
  <si>
    <t xml:space="preserve">Иванов </t>
  </si>
  <si>
    <t>Веселинов</t>
  </si>
  <si>
    <t xml:space="preserve">широк център </t>
  </si>
  <si>
    <t xml:space="preserve">6-ти септември 25 </t>
  </si>
  <si>
    <t>649205514</t>
  </si>
  <si>
    <t>0899197456</t>
  </si>
  <si>
    <t xml:space="preserve">Широк център </t>
  </si>
  <si>
    <t xml:space="preserve">Венцислав Иванов Веселинов  ЕГН: 6108175340 Гр.Русе, кв.Широк център , ул.6-ти септември 25 </t>
  </si>
  <si>
    <t xml:space="preserve"> Гр.Русе, кв.Широк център , ул.6-ти септември 25  </t>
  </si>
  <si>
    <t xml:space="preserve">гр./с. Русе, кв./ж.к. широк център , бул./ул. 6-ти септември 25 </t>
  </si>
  <si>
    <t xml:space="preserve">гр./с. Русе, кв./ж.к. Широк център , бул./ул. 6-ти септември 25 , </t>
  </si>
  <si>
    <t>LIFE RU 1012</t>
  </si>
  <si>
    <t>Цвятко</t>
  </si>
  <si>
    <t xml:space="preserve">Янков </t>
  </si>
  <si>
    <t xml:space="preserve">Русе </t>
  </si>
  <si>
    <t xml:space="preserve">Чародейка </t>
  </si>
  <si>
    <t xml:space="preserve">Ганчо Карамаждраков 3 </t>
  </si>
  <si>
    <t>642537891</t>
  </si>
  <si>
    <t>0888328691</t>
  </si>
  <si>
    <t xml:space="preserve">Г.Карамаждраков </t>
  </si>
  <si>
    <t xml:space="preserve">Цвятко Иванов Янков ЕГН: 4509015326 Гр.Русе, кв.Чародейка, ул.Ганчо Карамаждраков 3, бл.111, вх.А, ет.4 , ап.8 </t>
  </si>
  <si>
    <t xml:space="preserve"> Гр.Русе, кв.Чародейка, ул.Ганчо Карамаждраков 3, бл.111, вх.А, ет.4 , ап.8  </t>
  </si>
  <si>
    <t xml:space="preserve">гр./с. Русе , кв./ж.к. Чародейка , бл. 111, бул./ул. Ганчо Карамаждраков 3 </t>
  </si>
  <si>
    <t>гр./с. Русе , кв./ж.к. Чародейка , бл. 111, бул./ул. Г.Карамаждраков , ет. 4, ап. 8</t>
  </si>
  <si>
    <t>Стоманен панелен радиатор (500x1800) - 2 бр.</t>
  </si>
  <si>
    <t>LIFE RU 1013</t>
  </si>
  <si>
    <t xml:space="preserve">Радка </t>
  </si>
  <si>
    <t xml:space="preserve">Христова </t>
  </si>
  <si>
    <t>Стоянова</t>
  </si>
  <si>
    <t>Ганчо Карамаждраков</t>
  </si>
  <si>
    <t>643904810</t>
  </si>
  <si>
    <t>0879467327</t>
  </si>
  <si>
    <t xml:space="preserve">Ганчо Карамаждраков </t>
  </si>
  <si>
    <t xml:space="preserve">Радка Христова Стоянова ЕГН: 5111165290 Гр.Русе, кв.Чародейка-юг, ул.Ганчо Карамаждраков 2, бл.103, вх.5, ет.8, ап.21 </t>
  </si>
  <si>
    <t xml:space="preserve"> Гр.Русе, кв.Чародейка-юг, ул.Ганчо Карамаждраков 2, бл.103, вх.5, ет.8, ап.21 </t>
  </si>
  <si>
    <t>гр./с. Русе , кв./ж.к. Чародейка-юг, бл. 103, бул./ул. Ганчо Карамаждраков</t>
  </si>
  <si>
    <t>гр./с. Русе, кв./ж.к. Чародейка-юг, бл. 103, бул./ул. Ганчо Карамаждраков , ет. 8, ап. 21</t>
  </si>
  <si>
    <t>LIFE RU 1014</t>
  </si>
  <si>
    <t xml:space="preserve">Денис </t>
  </si>
  <si>
    <t xml:space="preserve">Юмеров </t>
  </si>
  <si>
    <t>Исмаилов</t>
  </si>
  <si>
    <t xml:space="preserve">Чародейка-юг </t>
  </si>
  <si>
    <t>Ради Иванов 8</t>
  </si>
  <si>
    <t>650186528</t>
  </si>
  <si>
    <t>0888667672</t>
  </si>
  <si>
    <t xml:space="preserve">Денис Юмеров Исмаилов ЕГН: 8508105280  Гр.Русе, кв.Чародейка-юг, ул.Ради Иванов 8, вх.1, ет.1, ап.3 </t>
  </si>
  <si>
    <t xml:space="preserve">Гр.Русе, кв.Чародейка-юг, ул.Ради Иванов 8, вх.1, ет.1, ап.3   </t>
  </si>
  <si>
    <t>гр./с. Русе , кв./ж.к. Чародейка-юг , бл. 203, бул./ул. Ради Иванов 8</t>
  </si>
  <si>
    <t>гр./с. Русе, кв./ж.к. Чародейка-юг, бл. 203, бул./ул. Ради Иванов 8, ет. 1, ап. 3</t>
  </si>
  <si>
    <t>LIFE RU 1015</t>
  </si>
  <si>
    <t xml:space="preserve">Аднян </t>
  </si>
  <si>
    <t>Шевкъев</t>
  </si>
  <si>
    <t>Чапаров</t>
  </si>
  <si>
    <t>Чародейка-север</t>
  </si>
  <si>
    <t xml:space="preserve">Филип Станиславов 2 </t>
  </si>
  <si>
    <t>647987938</t>
  </si>
  <si>
    <t>0892031042</t>
  </si>
  <si>
    <t>Филип Станиславов 2</t>
  </si>
  <si>
    <t xml:space="preserve">Аднян Шевкъев Чапаров ЕГН:9406235322 Гр.Русе, кв.Чародейка-север, ул.Филип Станиславов 2, бл.403  ет.6, ап.16 </t>
  </si>
  <si>
    <t xml:space="preserve"> Гр.Русе, кв.Чародейка-север, ул.Филип Станиславов 2, бл.403  ет.6, ап.16  </t>
  </si>
  <si>
    <t xml:space="preserve">гр./с. Русе, кв./ж.к. Чародейка-север, бл. 403, бул./ул. Филип Станиславов 2 </t>
  </si>
  <si>
    <t>гр./с. Русе, кв./ж.к. Чародейка-север, бл. 403, бул./ул. Филип Станиславов 2, ет. 6, ап. 16</t>
  </si>
  <si>
    <t>Стоманен панелен радиатор (500x1200) - 2 бр.</t>
  </si>
  <si>
    <t>LIFE RU 1016</t>
  </si>
  <si>
    <t xml:space="preserve">Мариела </t>
  </si>
  <si>
    <t xml:space="preserve">Михайлова </t>
  </si>
  <si>
    <t>Бонева-Димитрова</t>
  </si>
  <si>
    <t xml:space="preserve">Свети Сава 8 </t>
  </si>
  <si>
    <t>645113631</t>
  </si>
  <si>
    <t>0889287491</t>
  </si>
  <si>
    <t xml:space="preserve">Мариела Михайлова Бонева-Димитрова ЕГН: 7912215314 Гр.Русе, кв.Широк център, ул.Свети Сава 8 </t>
  </si>
  <si>
    <t xml:space="preserve">Гр.Русе, кв.Широк център, ул.Свети Сава 8   </t>
  </si>
  <si>
    <t xml:space="preserve">гр./с. Русе, кв./ж.к. Широк център , бул./ул. Свети Сава 8 </t>
  </si>
  <si>
    <t xml:space="preserve">гр./с. Русе, кв./ж.к. Широк център , бул./ул. Свети Сава 8 , </t>
  </si>
  <si>
    <t>LIFE RU 1017</t>
  </si>
  <si>
    <t xml:space="preserve">Борис </t>
  </si>
  <si>
    <t>Борисов</t>
  </si>
  <si>
    <t>Цветков</t>
  </si>
  <si>
    <t xml:space="preserve">Родина </t>
  </si>
  <si>
    <t xml:space="preserve">Странджа планина </t>
  </si>
  <si>
    <t xml:space="preserve">Голям Богдан 1 </t>
  </si>
  <si>
    <t>647243507</t>
  </si>
  <si>
    <t>0888123171</t>
  </si>
  <si>
    <t xml:space="preserve">Голям Богдан </t>
  </si>
  <si>
    <t xml:space="preserve">Борис Борисов Цветков ЕГН: 7209215289 Гр.Русе, кв.Родина, ул.Голям Богдан 1, бл.Странджа планина ет.6, ап.11 </t>
  </si>
  <si>
    <t xml:space="preserve"> Гр.Русе, кв.Родина, ул.Голям Богдан 1, бл.Странджа планина ет.6, ап.11  </t>
  </si>
  <si>
    <t xml:space="preserve">гр./с. Русе , кв./ж.к. Родина , бл. Странджа планина , бул./ул. Голям Богдан 1 </t>
  </si>
  <si>
    <t>гр./с. Русе, кв./ж.к. Родина , бл. Странджа планина , бул./ул. Голям Богдан , ет. 6, ап. 11</t>
  </si>
  <si>
    <t>Стоманен панелен радиатор (500x1200) - 1 бр.</t>
  </si>
  <si>
    <t>LIFE RU 1018</t>
  </si>
  <si>
    <t xml:space="preserve">Капка </t>
  </si>
  <si>
    <t xml:space="preserve">Ангелова </t>
  </si>
  <si>
    <t>Чипровци 26</t>
  </si>
  <si>
    <t>650013344</t>
  </si>
  <si>
    <t>0889788406</t>
  </si>
  <si>
    <t xml:space="preserve">Капка Иванова Ангелова ЕГН: 7006155390 Гр.Русе, кв.Родина, ул.Чипровци 26 , ап.4 ет.15 </t>
  </si>
  <si>
    <t xml:space="preserve">Гр.Русе, кв.Родина, ул.Чипровци 26 , ап.4 ет.15   </t>
  </si>
  <si>
    <t>гр./с. Русе, кв./ж.к. Родина , бул./ул. Чипровци 26</t>
  </si>
  <si>
    <t>гр./с. Русе , кв./ж.к. Родина , бул./ул. Чипровци 26, ет. 4, ап. 15</t>
  </si>
  <si>
    <t>LIFE RU 1019</t>
  </si>
  <si>
    <t xml:space="preserve">Петър </t>
  </si>
  <si>
    <t xml:space="preserve">Георгиев </t>
  </si>
  <si>
    <t>Панагюрище  вх.4</t>
  </si>
  <si>
    <t xml:space="preserve">Лозен планина 31 </t>
  </si>
  <si>
    <t>64303617</t>
  </si>
  <si>
    <t>0885770464</t>
  </si>
  <si>
    <t xml:space="preserve">Панагюрище </t>
  </si>
  <si>
    <t xml:space="preserve">Лозен планина 31 вх.4 </t>
  </si>
  <si>
    <t xml:space="preserve">10А </t>
  </si>
  <si>
    <t xml:space="preserve">Петър Георгиев Иванов ЕГН: 4706265289  Гр.Русе, кв.Родина, ул.Лозен планина 31 бл.Панагюрище, вх,4, ет.2 , ап.10 а </t>
  </si>
  <si>
    <t xml:space="preserve"> Гр.Русе, кв.Родина, ул.Лозен планина 31 бл.Панагюрище, вх,4, ет.2 , ап.10 а  </t>
  </si>
  <si>
    <t xml:space="preserve">гр./с. Русе, кв./ж.к. Родина , бл. Панагюрище  вх.4, бул./ул. Лозен планина 31 </t>
  </si>
  <si>
    <t xml:space="preserve">гр./с. Русе, кв./ж.к. Родина , бл. Панагюрище , бул./ул. Лозен планина 31 вх.4 , ет. 2, ап. 10А </t>
  </si>
  <si>
    <t>LIFE RU 1020</t>
  </si>
  <si>
    <t xml:space="preserve">Петко </t>
  </si>
  <si>
    <t xml:space="preserve">Борисов </t>
  </si>
  <si>
    <t xml:space="preserve">Срефанов </t>
  </si>
  <si>
    <t>Панагюрище вх.4</t>
  </si>
  <si>
    <t>640764912</t>
  </si>
  <si>
    <t>0886045911</t>
  </si>
  <si>
    <t xml:space="preserve">Лозен планина </t>
  </si>
  <si>
    <t>Петко Борисов Стефанов ЕГН: 4703225282  Гр.Русе, кв,.Родина, ул.Лозен планина-31, бл.Панагюрище вх.4, ет.5, ап.11</t>
  </si>
  <si>
    <t xml:space="preserve"> Гр.Русе, кв,.Родина, ул.Лозен планина-31, бл.Панагюрище вх.4, ет.5, ап.11 </t>
  </si>
  <si>
    <t xml:space="preserve">гр./с. Русе, кв./ж.к. Родина , бл. Панагюрище вх.4, бул./ул. Лозен планина 31 </t>
  </si>
  <si>
    <t>гр./с. Русе, кв./ж.к. Родина , бл. Панагюрище вх.4, бул./ул. Лозен планина , ет. 5, ап. 11</t>
  </si>
  <si>
    <t>LIFE RU 1021</t>
  </si>
  <si>
    <t xml:space="preserve">Велико </t>
  </si>
  <si>
    <t xml:space="preserve">Илиев </t>
  </si>
  <si>
    <t xml:space="preserve">Ерма </t>
  </si>
  <si>
    <t>Димчо Дебелянов 61</t>
  </si>
  <si>
    <t>641865249</t>
  </si>
  <si>
    <t>0884098341</t>
  </si>
  <si>
    <t xml:space="preserve">Димчо Дебелянов 61 </t>
  </si>
  <si>
    <t xml:space="preserve">Велико Иванов Илиев ЕГН: 5101255307 Гр.Русе, кв.Родина, ул.Димчо Делебянов 61, бл.Ерма вх.1, ет.5, ап.13 </t>
  </si>
  <si>
    <t xml:space="preserve"> Гр.Русе, кв.Родина, ул.Димчо Делебянов 61, бл.Ерма вх.1, ет.5, ап.13  </t>
  </si>
  <si>
    <t>гр./с. Русе , кв./ж.к. Родина, бл. Ерма , бул./ул. Димчо Дебелянов 61</t>
  </si>
  <si>
    <t>гр./с. Русе, кв./ж.к. Родина , бл. Ерма , бул./ул. Димчо Дебелянов 61 , ет. 5, ап. 13</t>
  </si>
  <si>
    <t>LIFE RU 1022</t>
  </si>
  <si>
    <t xml:space="preserve">Владимир </t>
  </si>
  <si>
    <t xml:space="preserve">Петков </t>
  </si>
  <si>
    <t xml:space="preserve">Дружба-3 </t>
  </si>
  <si>
    <t xml:space="preserve">Даме Груев 2 </t>
  </si>
  <si>
    <t>644542823</t>
  </si>
  <si>
    <t>0889885877</t>
  </si>
  <si>
    <t>Дружба-3</t>
  </si>
  <si>
    <t>Даме Груев 2</t>
  </si>
  <si>
    <t xml:space="preserve">Владимир Петков Петков ЕГН: 8409085287  Гр.Русе, кв.Дружба-3, ул.Даме Груев-4, бл.4, вх,5, ет.2, ап.3 </t>
  </si>
  <si>
    <t xml:space="preserve"> Гр.Русе, кв.Дружба-3, ул.Даме Груев-4, бл.4, вх,5, ет.2, ап.3  </t>
  </si>
  <si>
    <t xml:space="preserve">гр./с. Русе , кв./ж.к. Дружба-3 , бл. 4, бул./ул. Даме Груев 2 </t>
  </si>
  <si>
    <t>гр./с. Русе, кв./ж.к. Дружба-3, бл. 4, бул./ул. Даме Груев 2, ет. 2, ап. 3</t>
  </si>
  <si>
    <t>LIFE RU 1023</t>
  </si>
  <si>
    <t xml:space="preserve">Младенка </t>
  </si>
  <si>
    <t>Андреева</t>
  </si>
  <si>
    <t xml:space="preserve">Цветкова </t>
  </si>
  <si>
    <t>Дружба-2</t>
  </si>
  <si>
    <t xml:space="preserve">Якоруда </t>
  </si>
  <si>
    <t>Мальовица 79</t>
  </si>
  <si>
    <t>643124366</t>
  </si>
  <si>
    <t>0887996136</t>
  </si>
  <si>
    <t>Якоруда вх.А</t>
  </si>
  <si>
    <t>Мальовица-79</t>
  </si>
  <si>
    <t>Младенка Андреева Цветкова ЕГН:5009115416 Гр.Русе, кв.Дружба-2, ул.Мальовица 79, бл.Якоруда, вх.А, ет.4, ап.8</t>
  </si>
  <si>
    <t xml:space="preserve"> Гр.Русе, кв.Дружба-2, ул.Мальовица 79, бл.Якоруда, вх.А, ет.4, ап.8 </t>
  </si>
  <si>
    <t>гр./с. Русе, кв./ж.к. Дружба-2, бл. Якоруда , бул./ул. Мальовица 79</t>
  </si>
  <si>
    <t>гр./с. Русе, кв./ж.к. Дружба-2, бл. Якоруда вх.А, бул./ул. Мальовица-79, ет. 4, ап. 8</t>
  </si>
  <si>
    <t>LIFE RU 1024</t>
  </si>
  <si>
    <t xml:space="preserve">Георги </t>
  </si>
  <si>
    <t>Клисура 78</t>
  </si>
  <si>
    <t>640551909</t>
  </si>
  <si>
    <t>0884924080</t>
  </si>
  <si>
    <t xml:space="preserve">Дружба-2 </t>
  </si>
  <si>
    <t>Георги Минчев Илиев ЕГН:4705045309 Гр.Русе, кв.Дружба-2, ул.Клисура 78</t>
  </si>
  <si>
    <t xml:space="preserve"> Гр.Русе, кв.Дружба-2, ул.Клисура 78 </t>
  </si>
  <si>
    <t>гр./с. Русе, кв./ж.к. Дружба-2, бул./ул. Клисура 78</t>
  </si>
  <si>
    <t xml:space="preserve">гр./с. Русе, кв./ж.к. Дружба-2 , бул./ул. Клисура 78, </t>
  </si>
  <si>
    <t>LIFE RU 1025</t>
  </si>
  <si>
    <t xml:space="preserve">Валя </t>
  </si>
  <si>
    <t>Цветанова</t>
  </si>
  <si>
    <t xml:space="preserve">Петкова </t>
  </si>
  <si>
    <t xml:space="preserve">Генерал Скобелев 4 </t>
  </si>
  <si>
    <t>649301850</t>
  </si>
  <si>
    <t>0876000947</t>
  </si>
  <si>
    <t xml:space="preserve">Генерал Скобелев </t>
  </si>
  <si>
    <t xml:space="preserve">Валя Цветанова Петкова ЕГН: 6205215294  Гр.Русе, кв.Широк център, Бул.Г.Скобелев 4, бл.115, вх.3, ет.6, ап.10 </t>
  </si>
  <si>
    <t xml:space="preserve"> Гр.Русе, кв.Широк център, Бул.Г.Скобелев 4, бл.115, вх.3, ет.6, ап.10  </t>
  </si>
  <si>
    <t xml:space="preserve">гр./с. Русе, кв./ж.к. Център , бл. 115, бул./ул. Генерал Скобелев 4 </t>
  </si>
  <si>
    <t>гр./с. Русе, кв./ж.к. Широк център , бл. 115, бул./ул. Генерал Скобелев , ет. 6, ап. 10</t>
  </si>
  <si>
    <t>LIFE RU 1026</t>
  </si>
  <si>
    <t xml:space="preserve">Любомир </t>
  </si>
  <si>
    <t xml:space="preserve">Симеонов </t>
  </si>
  <si>
    <t>Йосиф Цанков 13</t>
  </si>
  <si>
    <t>643124645</t>
  </si>
  <si>
    <t>0895697696</t>
  </si>
  <si>
    <t xml:space="preserve">Любомир Илиев Симеонов ЕГН: 6204205286 Гр.Русе, кв.Дружба-2, ул.Йосиф Цанков 13 </t>
  </si>
  <si>
    <t xml:space="preserve"> Гр.Русе, кв.Дружба-2, ул.Йосиф Цанков 13  </t>
  </si>
  <si>
    <t>гр./с. Русе, кв./ж.к. Дружба 2 , бул./ул. Йосиф Цанков 13</t>
  </si>
  <si>
    <t xml:space="preserve">гр./с. Русе, кв./ж.к. Дружба-2 , бул./ул. Йосиф Цанков 13, </t>
  </si>
  <si>
    <t>LIFE RU 1027</t>
  </si>
  <si>
    <t>Камелия</t>
  </si>
  <si>
    <t>Валентинова</t>
  </si>
  <si>
    <t>МНО-5</t>
  </si>
  <si>
    <t>Никола Й. Вапцаров</t>
  </si>
  <si>
    <t>645384661</t>
  </si>
  <si>
    <t>0882069379</t>
  </si>
  <si>
    <t>kamence1982@abv.bg</t>
  </si>
  <si>
    <t>Никола Й. Вапцаров 8</t>
  </si>
  <si>
    <t xml:space="preserve">Камелия Валентинова Андреева ЕГН:8205255310  Гр.Русе, кв.Дружба-3, ул. Никола Й.Вапцаров 8,бл. МНО-5 ,ет.1, ап.1 </t>
  </si>
  <si>
    <t xml:space="preserve"> Гр.Русе, кв.Дружба-3, ул. Никола Й.Вапцаров 8, бл. МНО-5 ,ет.1, ап.1  </t>
  </si>
  <si>
    <t>гр./с. Русе, кв./ж.к. Дружба 3 , бл. МНО-5, бул./ул. Никола Й. Вапцаров</t>
  </si>
  <si>
    <t>гр./с. Русе, кв./ж.к. Дружба-3 , бл. МНО-5, бул./ул. Никола Й. Вапцаров 8, ет. 1, ап. 1</t>
  </si>
  <si>
    <t>LIFE RU 1028</t>
  </si>
  <si>
    <t xml:space="preserve">Йордан </t>
  </si>
  <si>
    <t>Любенов</t>
  </si>
  <si>
    <t>Бурмов</t>
  </si>
  <si>
    <t xml:space="preserve">Згориград 101 </t>
  </si>
  <si>
    <t>642328989</t>
  </si>
  <si>
    <t>0896384569</t>
  </si>
  <si>
    <t xml:space="preserve">Йордан Любенов Бурмов ЕГН: 4504155500  Гр.Русе, кв.Родина 2 , ул.Згориград 101 </t>
  </si>
  <si>
    <t xml:space="preserve"> Гр.Русе, кв.Родина 2 , ул.Згориград 101  </t>
  </si>
  <si>
    <t xml:space="preserve">гр./с. Русе, кв./ж.к. Родина 2 , бул./ул. Згориград 101 </t>
  </si>
  <si>
    <t xml:space="preserve">гр./с. Русе, кв./ж.к. Родина 2 , бул./ул. Згориград 101 , ет. 2, </t>
  </si>
  <si>
    <t>LIFE RU 1029</t>
  </si>
  <si>
    <t xml:space="preserve">Пламен </t>
  </si>
  <si>
    <t xml:space="preserve">Маринов </t>
  </si>
  <si>
    <t xml:space="preserve">Дружба 1 </t>
  </si>
  <si>
    <t>Мермер камък 24</t>
  </si>
  <si>
    <t>645965801</t>
  </si>
  <si>
    <t>0889198807</t>
  </si>
  <si>
    <t xml:space="preserve">Мермер камък 24 </t>
  </si>
  <si>
    <t xml:space="preserve">Пламен Маринов Маринов ЕГН:8707015321  Гр.Русе, кв.Дружба 1 , ул.Мермер камък 24 , ет.2 </t>
  </si>
  <si>
    <t xml:space="preserve"> Гр.Русе, кв.Дружба 1 , ул.Мермер камък 24 , ет.2  </t>
  </si>
  <si>
    <t>гр./с. Русе, кв./ж.к. Дружба 1 , бул./ул. Мермер камък 24</t>
  </si>
  <si>
    <t xml:space="preserve">гр./с. Русе, кв./ж.к. Дружба 1 , бул./ул. Мермер камък 24 , ет. 2, </t>
  </si>
  <si>
    <t>LIFE RU 1030</t>
  </si>
  <si>
    <t xml:space="preserve">Таня </t>
  </si>
  <si>
    <t xml:space="preserve">Кирилова </t>
  </si>
  <si>
    <t xml:space="preserve">Иванова </t>
  </si>
  <si>
    <t xml:space="preserve">Импулс </t>
  </si>
  <si>
    <t xml:space="preserve">Мальовица 7 </t>
  </si>
  <si>
    <t>6488958227</t>
  </si>
  <si>
    <t>0878480337</t>
  </si>
  <si>
    <t>tanya7805@abv.bg</t>
  </si>
  <si>
    <t>Мальовица 7</t>
  </si>
  <si>
    <t xml:space="preserve">Таня Кирилова Иванова ЕГН: 7805180530 Гр.Русе, кв,Дружба 2, ул.Мальовица 7, бл.Импулс, вх.2, ет.4, ап.7 </t>
  </si>
  <si>
    <t xml:space="preserve"> Гр.Русе, кв,Дружба 2, ул.Мальовица 7, бл.Импулс, вх.2, ет.4, ап.7  </t>
  </si>
  <si>
    <t xml:space="preserve">гр./с. Русе, кв./ж.к. Дружба 2 , бл. Импулс , бул./ул. Мальовица 7 </t>
  </si>
  <si>
    <t>гр./с. Русе, кв./ж.к. Дружба 2 , бл. Импулс , бул./ул. Мальовица 7, ет. 4, ап. 7</t>
  </si>
  <si>
    <t>LIFE RU 1031</t>
  </si>
  <si>
    <t xml:space="preserve">Бисерка </t>
  </si>
  <si>
    <t xml:space="preserve">Здравкова </t>
  </si>
  <si>
    <t xml:space="preserve">Стоилова </t>
  </si>
  <si>
    <t>Здравец-изток</t>
  </si>
  <si>
    <t>Вършава</t>
  </si>
  <si>
    <t xml:space="preserve">Прага 5 </t>
  </si>
  <si>
    <t>649423702</t>
  </si>
  <si>
    <t>0887789713</t>
  </si>
  <si>
    <t xml:space="preserve">Вършава </t>
  </si>
  <si>
    <t>Бисерка Здравкова Стоилова ЕГН:6907045438  Гр.Русе, кв.Здравец-изток, ул.Прага5, бл.Вършава, вх.Г, ет.2, ап.5</t>
  </si>
  <si>
    <t xml:space="preserve"> Гр.Русе, кв.Здравец-изток, ул.Прага5, бл.Вършава, вх.Г, ет.2, ап.5 </t>
  </si>
  <si>
    <t xml:space="preserve">гр./с. Русе, кв./ж.к. Здравец-изток, бл. Вършава, бул./ул. Прага 5 </t>
  </si>
  <si>
    <t>гр./с. Русе, кв./ж.к. Здравец-изток, бл. Вършава , бул./ул. Прага 5 , ет. 2, ап. 5</t>
  </si>
  <si>
    <t>LIFE RU 1032</t>
  </si>
  <si>
    <t>Лидия</t>
  </si>
  <si>
    <t xml:space="preserve">Танева </t>
  </si>
  <si>
    <t xml:space="preserve">Русева </t>
  </si>
  <si>
    <t xml:space="preserve">Приста </t>
  </si>
  <si>
    <t xml:space="preserve">Кръстец 4 </t>
  </si>
  <si>
    <t>649873979</t>
  </si>
  <si>
    <t>0885367587</t>
  </si>
  <si>
    <t xml:space="preserve">Лидия Танева Русева ЕГН: 5904125374  Гр.Русе, кв. Дружба-2, ул.Кръстец 4, бл.Приста , вх.1, ет.3, ап.6 </t>
  </si>
  <si>
    <t xml:space="preserve"> Гр.Русе, кв. Дружба-2, ул.Кръстец 4, бл.Приста , вх.1, ет.3, ап.6  </t>
  </si>
  <si>
    <t xml:space="preserve">гр./с. Русе, кв./ж.к. Дружба 2 , бл. Приста , бул./ул. Кръстец 4 </t>
  </si>
  <si>
    <t>гр./с. Русе, кв./ж.к. Дружба 2 , бл. Приста , бул./ул. Кръстец 4 , ет. 3, ап. 6</t>
  </si>
  <si>
    <t>LIFE RU 1033</t>
  </si>
  <si>
    <t xml:space="preserve">Юрий </t>
  </si>
  <si>
    <t xml:space="preserve">Стефанов </t>
  </si>
  <si>
    <t xml:space="preserve">Гарвалов </t>
  </si>
  <si>
    <t xml:space="preserve">Мидия Енос </t>
  </si>
  <si>
    <t>Карлово</t>
  </si>
  <si>
    <t xml:space="preserve">Братя Миладинови 4 </t>
  </si>
  <si>
    <t>642891643</t>
  </si>
  <si>
    <t>0895363200</t>
  </si>
  <si>
    <t xml:space="preserve">Юрий Стефанов Гавраилов ЕГН:7603275388 Гр.Русе, кв,Мидия Енос, ул.Братя Миладинови 4, бл.Карлово, вх.Б,  ет.2, ап.4 </t>
  </si>
  <si>
    <t xml:space="preserve"> Гр.Русе, кв,Мидия Енос, ул.Братя Миладинови 4, бл.Карлово , вх.Б ,ет.2, ап.4  </t>
  </si>
  <si>
    <t xml:space="preserve">гр./с. Русе, кв./ж.к. Мидия Енос , бл. Карлово, бул./ул. Братя Миладинови 4 </t>
  </si>
  <si>
    <t>гр./с. Русе, кв./ж.к. Мидия Енос , бл. Карлово, бул./ул. Братя Миладинови 4 , ет. 2, ап. 4</t>
  </si>
  <si>
    <t>LIFE RU 1034</t>
  </si>
  <si>
    <t xml:space="preserve">Емилия </t>
  </si>
  <si>
    <t xml:space="preserve">Михаил Хаджикостов 6 </t>
  </si>
  <si>
    <t>650307564</t>
  </si>
  <si>
    <t>0897869531</t>
  </si>
  <si>
    <t>Михаил Хаджикостов 6 вх.4</t>
  </si>
  <si>
    <t xml:space="preserve">Емилия Ангелова Кирилова ЕГН:6512044010 Гр.Русе, кв.Чародейка-юг, ул.Михаил Хаджикостов 6, вх.4, ет.4, ап.10 </t>
  </si>
  <si>
    <t xml:space="preserve"> Гр.Русе, кв.Чародейка-юг, ул.Михаил Хаджикостов 6, вх.4, ет.4, ап.10  </t>
  </si>
  <si>
    <t xml:space="preserve">гр./с. Русе, кв./ж.к. Чародейка-юг, бл. 117, бул./ул. Михаил Хаджикостов 6 </t>
  </si>
  <si>
    <t>гр./с. Русе, кв./ж.к. Чародейка-юг, бл. 117, бул./ул. Михаил Хаджикостов 6 вх.4, ет. 4, ап. 10</t>
  </si>
  <si>
    <t>LIFE RU 1035</t>
  </si>
  <si>
    <t xml:space="preserve">Райна </t>
  </si>
  <si>
    <t>Атанасова</t>
  </si>
  <si>
    <t xml:space="preserve">Родина-2 </t>
  </si>
  <si>
    <t xml:space="preserve">Скъта </t>
  </si>
  <si>
    <t xml:space="preserve">Чипровци 1 </t>
  </si>
  <si>
    <t>643126436</t>
  </si>
  <si>
    <t>0892068064</t>
  </si>
  <si>
    <t xml:space="preserve">Райна Христова Атанасова ЕГН: 4602085475  Гр.Русе, кв.Родина-2, ул.Чипровци-1, бл.Скъта вх.А, ет.6, ап.1 </t>
  </si>
  <si>
    <t xml:space="preserve"> Гр.Русе, кв.Родина-2, ул.Чипровци-1, бл.Скъта вх.А, ет.6, ап.1  </t>
  </si>
  <si>
    <t xml:space="preserve">гр./с. Русе, кв./ж.к. Родина-2 , бл. Скъта , бул./ул. Чипровци 1 </t>
  </si>
  <si>
    <t>гр./с. Русе, кв./ж.к. Родина 2 , бл. Скъта , бул./ул. Чипровци 1 , ет. 6, ап. 1</t>
  </si>
  <si>
    <t>LIFE RU 1036</t>
  </si>
  <si>
    <t>Василев</t>
  </si>
  <si>
    <t xml:space="preserve">Ради Иванов 1 </t>
  </si>
  <si>
    <t>640424778</t>
  </si>
  <si>
    <t>0898814025</t>
  </si>
  <si>
    <t xml:space="preserve">Йордан Симеонов Василев ЕГН: 5102175320 Гр.Русе, кв.Чародейка-юг, ул.Ради Иванов 1 , бл.205, вх.1, ет.3 ап.8 </t>
  </si>
  <si>
    <t xml:space="preserve"> Гр.Русе, кв.Чародейка-юг, ул.Ради Иванов 1 , бл.205, вх.1, ет.3 ап.8  </t>
  </si>
  <si>
    <t xml:space="preserve">гр./с. Русе, кв./ж.к. Чародейка-юг, бл. 205, бул./ул. Ради Иванов 1 </t>
  </si>
  <si>
    <t>гр./с. Русе, кв./ж.к. Чародейка-юг, бл. 205, бул./ул. Ради Иванов 1 , ет. 3, ап. 8</t>
  </si>
  <si>
    <t>LIFE RU 1037</t>
  </si>
  <si>
    <t xml:space="preserve">Боян </t>
  </si>
  <si>
    <t xml:space="preserve">Николов </t>
  </si>
  <si>
    <t xml:space="preserve">Българинов </t>
  </si>
  <si>
    <t>Дружба 2</t>
  </si>
  <si>
    <t xml:space="preserve">Клисура 13 </t>
  </si>
  <si>
    <t>643905811</t>
  </si>
  <si>
    <t>0885736873</t>
  </si>
  <si>
    <t>Клисура 13</t>
  </si>
  <si>
    <t xml:space="preserve">Боян Николов Българинов ЕГН:6909215282 Гр.Русе, кв.Дружба 2 , ул,Клисура 13 , ет.1 </t>
  </si>
  <si>
    <t xml:space="preserve"> Гр.Русе, кв.Дружба 2 , ул,Клисура 13 , ет.1  </t>
  </si>
  <si>
    <t xml:space="preserve">гр./с. Русе, кв./ж.к. Дружба 2, бул./ул. Клисура 13 </t>
  </si>
  <si>
    <t xml:space="preserve">гр./с. Русе, кв./ж.к. Дружба 2 , бул./ул. Клисура 13, ет. 1, </t>
  </si>
  <si>
    <t>LIFE RU 1038</t>
  </si>
  <si>
    <t xml:space="preserve">Марийка </t>
  </si>
  <si>
    <t xml:space="preserve">Георгиева </t>
  </si>
  <si>
    <t xml:space="preserve">Маринова </t>
  </si>
  <si>
    <t xml:space="preserve">Родина-3 </t>
  </si>
  <si>
    <t>Ибър 34</t>
  </si>
  <si>
    <t>642450860</t>
  </si>
  <si>
    <t>0888904942</t>
  </si>
  <si>
    <t xml:space="preserve">Родина 3 </t>
  </si>
  <si>
    <t xml:space="preserve">Ибър 34 </t>
  </si>
  <si>
    <t xml:space="preserve">Марийка Георгиева Маринова ЕГН: 4710295299 Гр.Русе, кв.Родина-3, ул.Ибър 34, бл.8, вх.1, ап.4, ет.10 </t>
  </si>
  <si>
    <t xml:space="preserve"> Гр.Русе, кв.Родина-3, ул.Ибър 34, бл.8, вх.1, ап.4, ет.10  </t>
  </si>
  <si>
    <t>гр./с. Русе, кв./ж.к. Родина-3 , бл. 8, бул./ул. Ибър 34</t>
  </si>
  <si>
    <t>гр./с. Русе, кв./ж.к. Родина 3 , бл. 8, бул./ул. Ибър 34 , ет. 4, ап. 10</t>
  </si>
  <si>
    <t>LIFE RU 1039</t>
  </si>
  <si>
    <t xml:space="preserve">Марияна </t>
  </si>
  <si>
    <t xml:space="preserve">Венелинова </t>
  </si>
  <si>
    <t xml:space="preserve">Бърдарска </t>
  </si>
  <si>
    <t xml:space="preserve">кв.Локомотив </t>
  </si>
  <si>
    <t xml:space="preserve">Битоля 6 </t>
  </si>
  <si>
    <t>649021258</t>
  </si>
  <si>
    <t>0878746871</t>
  </si>
  <si>
    <t xml:space="preserve">Локомотив </t>
  </si>
  <si>
    <t xml:space="preserve">Битоля 10 </t>
  </si>
  <si>
    <t>Марияна Венелинова Бърдарска ЕГН:5508015350 Гр.Русе, кв.Локомотив, ул.Битоля 6, вх.2, бл.10, ет.2,ап.68</t>
  </si>
  <si>
    <t xml:space="preserve"> Гр.Русе, кв.Локомотив, ул.Битоля 6, вх.2, бл.10, ет.2,ап.68 </t>
  </si>
  <si>
    <t xml:space="preserve">гр./с. Русе, кв./ж.к. кв.Локомотив , бл. 10, бул./ул. Битоля 6 </t>
  </si>
  <si>
    <t>гр./с. Русе, кв./ж.к. Локомотив , бл. 10, бул./ул. Битоля 10 , ет. 2, ап. 68</t>
  </si>
  <si>
    <t>LIFE RU 1040</t>
  </si>
  <si>
    <t xml:space="preserve">Христомир </t>
  </si>
  <si>
    <t xml:space="preserve">Димитров </t>
  </si>
  <si>
    <t>Никола Й.Вапцаров 17</t>
  </si>
  <si>
    <t>643674230</t>
  </si>
  <si>
    <t>0896838580</t>
  </si>
  <si>
    <t>Никола Й. Вапцаров 17</t>
  </si>
  <si>
    <t xml:space="preserve">Христомир Николов Димитров ЕГН:7710155380 Гр.Русе, кв.Дружба 3 , ул.Никола Й. Вапцаров 17,бл.13, вх.6, ет.1, ап.1 </t>
  </si>
  <si>
    <t xml:space="preserve"> Гр.Русе, кв.Дружба 3 , ул.Никола Й. Вапцаров 17,бл.13, вх.6, ет.1, ап.1  </t>
  </si>
  <si>
    <t>гр./с. Русе, кв./ж.к. Дружба-3, бл. 13, бул./ул. Никола Й.Вапцаров 17</t>
  </si>
  <si>
    <t>гр./с. Русе, кв./ж.к. Дружба 3 , бл. 13, бул./ул. Никола Й. Вапцаров 17, ет. 1, ап. 1</t>
  </si>
  <si>
    <t>LIFE RU 1041</t>
  </si>
  <si>
    <t xml:space="preserve">Личев </t>
  </si>
  <si>
    <t>Българка , вх.7, ет.8</t>
  </si>
  <si>
    <t>650186849</t>
  </si>
  <si>
    <t>0899422015</t>
  </si>
  <si>
    <t xml:space="preserve">Българка вх.7 </t>
  </si>
  <si>
    <t xml:space="preserve">Пламен Личев Личев ЕГН: 5706185349 Гр.Русе, кв.Родина 2 , ул.Димчо Дебелянов 4,бл. Българка, вх.7, ет.8, ап.19 </t>
  </si>
  <si>
    <t xml:space="preserve"> Гр.Русе, кв.Родина 2 , ул.Димчо Дебелянов 4,бл. Българка, вх.7, ет.8, ап.19  </t>
  </si>
  <si>
    <t xml:space="preserve">гр./с. Русе, кв./ж.к. Родина 2 , бл. Българка , вх.7, ет.8, бул./ул. Димчо Дебелянов 4 </t>
  </si>
  <si>
    <t>гр./с. Русе, кв./ж.к. Родина 2 , бл. Българка вх.7 , бул./ул. Димчо Дебелянов 4 , ет. 8, ап. 19</t>
  </si>
  <si>
    <t>LIFE RU 1042</t>
  </si>
  <si>
    <t xml:space="preserve">Верка </t>
  </si>
  <si>
    <t xml:space="preserve">Петрова </t>
  </si>
  <si>
    <t xml:space="preserve">Борисова </t>
  </si>
  <si>
    <t>Магреш</t>
  </si>
  <si>
    <t>Подгоре</t>
  </si>
  <si>
    <t>Антон Страшимиров</t>
  </si>
  <si>
    <t>641393945</t>
  </si>
  <si>
    <t>08844361055</t>
  </si>
  <si>
    <t xml:space="preserve">Аксаков </t>
  </si>
  <si>
    <t xml:space="preserve">Мария Луйза 1 </t>
  </si>
  <si>
    <t>Аксаков</t>
  </si>
  <si>
    <t xml:space="preserve">Верка Петрова Борисова ЕГН:4710265313 Общ.Маркреш, с.Подгоре, ул.Антон Страшимиров 13 </t>
  </si>
  <si>
    <t xml:space="preserve"> Гр.Русе, център, ул.Мария Луйза 1, бл.Аксаков, вх.6, ет.7, ап.6  </t>
  </si>
  <si>
    <t>гр./с. Подгоре, бул./ул. Антон Страшимиров</t>
  </si>
  <si>
    <t>гр./с. Русе, кв./ж.к. Център, бл. Аксаков, бул./ул. Мария Луйза 1 , ет. 7, ап. 6</t>
  </si>
  <si>
    <t>LIFE RU 1043</t>
  </si>
  <si>
    <t xml:space="preserve">Любен </t>
  </si>
  <si>
    <t xml:space="preserve">Герлово 19 </t>
  </si>
  <si>
    <t>640299992</t>
  </si>
  <si>
    <t>0898344620</t>
  </si>
  <si>
    <t xml:space="preserve">Любен Иванов Димитров ЕГН:4410185346 Гр.Русем кв,Родина 2, ул,Герлово 19 </t>
  </si>
  <si>
    <t xml:space="preserve"> Гр.Русем кв,Родина 2, ул,Герлово 19  </t>
  </si>
  <si>
    <t xml:space="preserve">гр./с. Русе, кв./ж.к. Родина 2 , бул./ул. Герлово 19 </t>
  </si>
  <si>
    <t xml:space="preserve">гр./с. Русе, кв./ж.к. Родина 2 , бул./ул. Герлово 19 , ет. 1, </t>
  </si>
  <si>
    <t>LIFE RU 1044</t>
  </si>
  <si>
    <t xml:space="preserve">Галина </t>
  </si>
  <si>
    <t xml:space="preserve">Две Могили </t>
  </si>
  <si>
    <t>Кацелово</t>
  </si>
  <si>
    <t xml:space="preserve">Трети март 7 </t>
  </si>
  <si>
    <t>643403288</t>
  </si>
  <si>
    <t>0878741007</t>
  </si>
  <si>
    <t xml:space="preserve">Добри Войников 5 </t>
  </si>
  <si>
    <t xml:space="preserve">Галина Петрова Георгиева ЕГН:7710295313 с.Кацелово, общ.Две Могили, ул.Трети март 7 </t>
  </si>
  <si>
    <t xml:space="preserve"> Гр.Русе, кв.Дружба 3, ул.Добри Войников 5 , бл.54, вх.В, ет.6, ап.16  </t>
  </si>
  <si>
    <t xml:space="preserve">гр./с. Кацелово, бул./ул. Трети март 7 </t>
  </si>
  <si>
    <t>гр./с. Русе, кв./ж.к. Дружба 3 , бл. 54, бул./ул. Добри Войников 5 , ет. 6, ап. 16</t>
  </si>
  <si>
    <t>LIFE RU 1045</t>
  </si>
  <si>
    <t xml:space="preserve">Стоилов </t>
  </si>
  <si>
    <t>Ропотамо 26</t>
  </si>
  <si>
    <t>648894003</t>
  </si>
  <si>
    <t>0896783151</t>
  </si>
  <si>
    <t xml:space="preserve">Ропотамо 26 </t>
  </si>
  <si>
    <t xml:space="preserve">Георги Стоилов Петков ЕГН: 7906255283  Гр.Русе, кв.Дружба 2, Ропотамо 26 </t>
  </si>
  <si>
    <t xml:space="preserve"> Гр.Русе, кв.Дружба 2, Ропотамо 26  </t>
  </si>
  <si>
    <t>гр./с. Русе, кв./ж.к. Дружба 2 , бул./ул. Ропотамо 26</t>
  </si>
  <si>
    <t xml:space="preserve">гр./с. Русе, кв./ж.к. Дружба 2 , бул./ул. Ропотамо 26 , </t>
  </si>
  <si>
    <t>LIFE RU 1046</t>
  </si>
  <si>
    <t xml:space="preserve">Иван </t>
  </si>
  <si>
    <t>Брацигово</t>
  </si>
  <si>
    <t xml:space="preserve">Чипровци 10 </t>
  </si>
  <si>
    <t>649870733</t>
  </si>
  <si>
    <t>0886781412</t>
  </si>
  <si>
    <t xml:space="preserve">Брацигово </t>
  </si>
  <si>
    <t xml:space="preserve">От съсед който е одобрен в пилотната фаза  </t>
  </si>
  <si>
    <t xml:space="preserve">Иван Стефанов Стефанов ЕГН: 5407265387 Гр.Русе, кв.Родина 2, ул.Чопровци 10 , бл.Брацигово, вх.1, ет.9, ап.1 </t>
  </si>
  <si>
    <t xml:space="preserve"> Гр.Русе, кв.Родина 2, ул.Чопровци 10 , бл.Брацигово, вх.1, ет.9, ап.1 </t>
  </si>
  <si>
    <t xml:space="preserve">гр./с. Русе, кв./ж.к. Родина 2 , бл. Брацигово, бул./ул. Чипровци 10 </t>
  </si>
  <si>
    <t>гр./с. Русе, кв./ж.к. Родина 2 , бл. Брацигово , бул./ул. Чипровци 10 , ет. 9, ап. 1</t>
  </si>
  <si>
    <t>LIFE RU 1047</t>
  </si>
  <si>
    <t xml:space="preserve">Светлана </t>
  </si>
  <si>
    <t xml:space="preserve">Тодорова </t>
  </si>
  <si>
    <t xml:space="preserve">Христозова </t>
  </si>
  <si>
    <t xml:space="preserve">Здравец </t>
  </si>
  <si>
    <t xml:space="preserve">Алея Еделвайс 2 </t>
  </si>
  <si>
    <t>649021628</t>
  </si>
  <si>
    <t>08866100311</t>
  </si>
  <si>
    <t>Здравец</t>
  </si>
  <si>
    <t xml:space="preserve">Светлана Тодорова Христозова ЕГН:6602145351 Гр.Русе, кв.Здравец, ул.Алея Еделвайс 2, бл.8, вх.2, ет.2, ап.14 </t>
  </si>
  <si>
    <t xml:space="preserve"> Гр.Русе, кв.Здравец, ул.Алея Еделвайс 2, бл.8, вх.2, ет.2, ап.14  </t>
  </si>
  <si>
    <t xml:space="preserve">гр./с. Русе, кв./ж.к. Здравец , бл. 8, бул./ул. Алея Еделвайс 2 </t>
  </si>
  <si>
    <t>гр./с. Русе, кв./ж.к. Здравец, бл. 8, бул./ул. Алея Еделвайс 2 , ет. 2, ап. 14</t>
  </si>
  <si>
    <t>LIFE RU 1048</t>
  </si>
  <si>
    <t xml:space="preserve">Силвия </t>
  </si>
  <si>
    <t>Дончева</t>
  </si>
  <si>
    <t xml:space="preserve">Камен </t>
  </si>
  <si>
    <t>Гюргево</t>
  </si>
  <si>
    <t>649544438</t>
  </si>
  <si>
    <t>0878933075</t>
  </si>
  <si>
    <t>Гюргево 5</t>
  </si>
  <si>
    <t>Силвия Дончева Ангелова ЕГН:7801245376 Гр.Русе, кв.Здравец-изток, ул.Гюргево 5 , бл.Камен вх.Г, ет.6, ап.12</t>
  </si>
  <si>
    <t xml:space="preserve"> Гр.Русе, кв.Здравец-изток, ул.Гюргево 5 , бл.Камен вх.Г, ет.6, ап.12 </t>
  </si>
  <si>
    <t>гр./с. Русе, кв./ж.к. Здравец-изток, бл. Камен , бул./ул. Гюргево</t>
  </si>
  <si>
    <t>гр./с. Русе, кв./ж.к. Здравец-изток, бл. Камен , бул./ул. Гюргево 5, ет. 6, ап. 12</t>
  </si>
  <si>
    <t>LIFE RU 1049</t>
  </si>
  <si>
    <t xml:space="preserve">Трифон </t>
  </si>
  <si>
    <t>Гецов</t>
  </si>
  <si>
    <t>Бригов</t>
  </si>
  <si>
    <t>Иваново</t>
  </si>
  <si>
    <t>Пиргово</t>
  </si>
  <si>
    <t>Пиргос 45</t>
  </si>
  <si>
    <t>640424875</t>
  </si>
  <si>
    <t>0889326393</t>
  </si>
  <si>
    <t>brig_m1970@abv.bg</t>
  </si>
  <si>
    <t xml:space="preserve">Мальовица 2 </t>
  </si>
  <si>
    <t xml:space="preserve">Астра </t>
  </si>
  <si>
    <t xml:space="preserve">Левента 3 </t>
  </si>
  <si>
    <t xml:space="preserve"> Мальовица 2 </t>
  </si>
  <si>
    <t xml:space="preserve">Трифон Гецов Бригов ЕГН:4702065488 Общ.Иваново, село Пиргово, ул.Пиргос 45 </t>
  </si>
  <si>
    <t xml:space="preserve"> Гр.Русе, кв.Мальовица 2, ул.Левента 3, бл.Астра вх.Б, ет.2, ап.6  </t>
  </si>
  <si>
    <t>гр./с. Пиргово, бул./ул. Пиргос 45</t>
  </si>
  <si>
    <t>гр./с. Русе, кв./ж.к.  Мальовица 2 , бл. Астра , бул./ул. Левента 3 , ет. 2, ап. 6</t>
  </si>
  <si>
    <t>LIFE RU 1050</t>
  </si>
  <si>
    <t xml:space="preserve">Веселин </t>
  </si>
  <si>
    <t xml:space="preserve">Митев </t>
  </si>
  <si>
    <t xml:space="preserve">Бръшлян </t>
  </si>
  <si>
    <t xml:space="preserve">Мальовица 112 </t>
  </si>
  <si>
    <t>151490389</t>
  </si>
  <si>
    <t>0887055230</t>
  </si>
  <si>
    <t xml:space="preserve">Веселин Митев Митев ЕГН:3807045300 Гр.Русе, кв.Друбжа 2, ул.Мальовица 112, бл.Бръшлян, вх.А, ет.3, ап.6 </t>
  </si>
  <si>
    <t xml:space="preserve"> Гр.Русе, кв.Друбжа 2, ул.Мальовица 112, бл.Бръшлян, вх.А, ет.3, ап.6  </t>
  </si>
  <si>
    <t xml:space="preserve">гр./с. Русе, кв./ж.к. Дружба 2 , бл. Бръшлян , бул./ул. Мальовица 112 </t>
  </si>
  <si>
    <t>гр./с. Русе, кв./ж.к. Дружба 2 , бл. Бръшлян , бул./ул. Мальовица 112 , ет. 3, ап. 6</t>
  </si>
  <si>
    <t>LIFE RU 1051</t>
  </si>
  <si>
    <t>Дочева</t>
  </si>
  <si>
    <t xml:space="preserve">В.Коларов </t>
  </si>
  <si>
    <t xml:space="preserve">Гео Милев 2 </t>
  </si>
  <si>
    <t>640298420</t>
  </si>
  <si>
    <t>0877280381</t>
  </si>
  <si>
    <t>Гео Милев 2</t>
  </si>
  <si>
    <t xml:space="preserve">Марийка Дочева Стоянова ЕГН:4309035351 Гр.Русе, кв.Дружба 1, ул.Гео Милев 2, бл.В.Коларов, вх.Г, ет.4, ап.48 </t>
  </si>
  <si>
    <t xml:space="preserve"> Гр.Русе, кв.Дружба 1, ул.Гео Милев 2, бл.В.Коларов, вх.Г, ет.4, ап.48  </t>
  </si>
  <si>
    <t xml:space="preserve">гр./с. Русе, кв./ж.к. Дружба 1 , бл. В.Коларов , бул./ул. Гео Милев 2 </t>
  </si>
  <si>
    <t>гр./с. Русе, кв./ж.к. Дружба 1 , бл. В.Коларов , бул./ул. Гео Милев 2, ет. 4, ап. 48</t>
  </si>
  <si>
    <t>Газов конвектор на природен газ 1.8-5 kW - 2 бр.</t>
  </si>
  <si>
    <t>LIFE RU 1052</t>
  </si>
  <si>
    <t xml:space="preserve">Анка </t>
  </si>
  <si>
    <t xml:space="preserve">Дечева </t>
  </si>
  <si>
    <t xml:space="preserve">Новата махала </t>
  </si>
  <si>
    <t xml:space="preserve">Даскал Аверкий 40 </t>
  </si>
  <si>
    <t>643408671</t>
  </si>
  <si>
    <t>0885577988</t>
  </si>
  <si>
    <t>хх</t>
  </si>
  <si>
    <t>Анка Дечева Иванова ЕГН: 6211225352 Гр.Русе, кв.Новата махала, ул.Даскал Аверкий 40</t>
  </si>
  <si>
    <t xml:space="preserve"> Гр.Русе, кв.Новата махала, ул.Даскал Аверкий 40 </t>
  </si>
  <si>
    <t xml:space="preserve">гр./с. Русе, кв./ж.к. Новата махала , бул./ул. Даскал Аверкий 40 </t>
  </si>
  <si>
    <t xml:space="preserve">гр./с. Русе, кв./ж.к. Новата махала , бул./ул. Даскал Аверкий 40 , </t>
  </si>
  <si>
    <t>LIFE RU 1053</t>
  </si>
  <si>
    <t xml:space="preserve">Иванка </t>
  </si>
  <si>
    <t xml:space="preserve">Атанасова </t>
  </si>
  <si>
    <t xml:space="preserve">Димитрова </t>
  </si>
  <si>
    <t>Москва Б</t>
  </si>
  <si>
    <t xml:space="preserve">Прага 3 </t>
  </si>
  <si>
    <t>642779592</t>
  </si>
  <si>
    <t>0887113329</t>
  </si>
  <si>
    <t xml:space="preserve">Иванка Атанасова Димитрова ЕГН:4603185313 Гр.Русе, кв.Здравец-изток, ул.Прага 3, бл.Москва, вх.Б, ет.1, ап.4 </t>
  </si>
  <si>
    <t xml:space="preserve"> Гр.Русе, кв.Здравец-изток, ул.Прага 3, бл.Москва, вх.Б, ет.1, ап.4  </t>
  </si>
  <si>
    <t xml:space="preserve">гр./с. Русе, кв./ж.к. Здравец-изток, бл. Москва Б, бул./ул. Прага 3 </t>
  </si>
  <si>
    <t>гр./с. Русе, кв./ж.к. Здравец-изток, бл. Москва Б, бул./ул. Прага 3 , ет. 1, ап. 4</t>
  </si>
  <si>
    <t>LIFE RU 1054</t>
  </si>
  <si>
    <t xml:space="preserve">Геновева </t>
  </si>
  <si>
    <t xml:space="preserve">Венкова </t>
  </si>
  <si>
    <t xml:space="preserve">Богданова </t>
  </si>
  <si>
    <t xml:space="preserve">Лебед </t>
  </si>
  <si>
    <t xml:space="preserve">Орлово гнездо 3 </t>
  </si>
  <si>
    <t>642891536</t>
  </si>
  <si>
    <t>0876798817</t>
  </si>
  <si>
    <t>geni_petrova_21@abv.bg</t>
  </si>
  <si>
    <t xml:space="preserve">Геновева Венкова Богданова ЕГН:8506125651 Гр.Русе,кв.Здравец-изток, ул.Орлово гнездо 3 , бл.Лебед, вх.2, ет.3, ап.19 </t>
  </si>
  <si>
    <t xml:space="preserve"> Гр.Русе,кв.Здравец-изток, ул.Орлово гнездо 3 , бл.Лебед, вх.2, ет.3, ап.19  </t>
  </si>
  <si>
    <t xml:space="preserve">гр./с. Русе, кв./ж.к. Здравец-изток, бл. Лебед , бул./ул. Орлово гнездо 3 </t>
  </si>
  <si>
    <t>гр./с. Русе, кв./ж.к. Здравец-изток, бл. Лебед , бул./ул. Орлово гнездо 3 , ет. 3, ап. 19</t>
  </si>
  <si>
    <t>LIFE RU 1055</t>
  </si>
  <si>
    <t xml:space="preserve">Арсен </t>
  </si>
  <si>
    <t xml:space="preserve">Арсенов </t>
  </si>
  <si>
    <t xml:space="preserve">Симонян </t>
  </si>
  <si>
    <t xml:space="preserve">Борисова 63 </t>
  </si>
  <si>
    <t>647918603</t>
  </si>
  <si>
    <t>0886130929</t>
  </si>
  <si>
    <t xml:space="preserve">Арсен Арсенов Симонян ЕГН:4301255365 Гр.Русе, Център, ул.Борисова 63, бл.Борисова 63, вх.2, ет.5, ап.15 </t>
  </si>
  <si>
    <t xml:space="preserve"> Гр.Русе, Център, ул.Борисова 63, бл.Борисова 63, вх.2, ет.5, ап.15 </t>
  </si>
  <si>
    <t xml:space="preserve">гр./с. Русе, кв./ж.к. Център , бл. Борисова 63 , бул./ул. Борисова 63 </t>
  </si>
  <si>
    <t>гр./с. Русе, кв./ж.к. Център , бл. Борисова 63 , бул./ул. Борисова 63 , ет. 5, ап. 15</t>
  </si>
  <si>
    <t>LIFE RU 1056</t>
  </si>
  <si>
    <t xml:space="preserve">Сашев </t>
  </si>
  <si>
    <t xml:space="preserve">Мусала </t>
  </si>
  <si>
    <t xml:space="preserve">Братя Миладинови 2 </t>
  </si>
  <si>
    <t>650012107</t>
  </si>
  <si>
    <t>0897040697</t>
  </si>
  <si>
    <t xml:space="preserve">Веселин Сашев Митев ЕГН:6812035282 Гр.Русе, кв.Мидия Енос, ул.Братя Миладинови 2, бл.Мусала , вх.2, ет.2, ап.4 </t>
  </si>
  <si>
    <t xml:space="preserve"> Гр.Русе, кв.Мидия Енос, ул.Братя Миладинови 2, бл.Мусала , вх.2, ет.2, ап.4  </t>
  </si>
  <si>
    <t xml:space="preserve">гр./с. Русе, кв./ж.к. Мидия Енос , бл. Мусала , бул./ул. Братя Миладинови 2 </t>
  </si>
  <si>
    <t>гр./с. Русе, кв./ж.к. Мидия Енос , бл. Мусала , бул./ул. Братя Миладинови 2 , ет. 2, ап. 4</t>
  </si>
  <si>
    <t>LIFE RU 1057</t>
  </si>
  <si>
    <t xml:space="preserve">Снежанка </t>
  </si>
  <si>
    <t xml:space="preserve">Дянкова </t>
  </si>
  <si>
    <t xml:space="preserve">Боцева </t>
  </si>
  <si>
    <t xml:space="preserve">Опълченска 8 </t>
  </si>
  <si>
    <t>642537633</t>
  </si>
  <si>
    <t>0899021065</t>
  </si>
  <si>
    <t xml:space="preserve">Чародейка-север </t>
  </si>
  <si>
    <t xml:space="preserve">Снежанка Дянкова Боцева ЕГН:5506105464 Гр.Русе, кв.Чародейка-север, ул.Опълченска 8, бл.309, вх.2, ет.3, ап.9 </t>
  </si>
  <si>
    <t xml:space="preserve"> Гр.Русе, кв.Чародейка-север, ул.Опълченска 8, бл.309, вх.2, ет.3, ап.9 </t>
  </si>
  <si>
    <t xml:space="preserve">гр./с. Русе, кв./ж.к. Чародейка , бл. 309, бул./ул. Опълченска 8 </t>
  </si>
  <si>
    <t>гр./с. Русе, кв./ж.к. Чародейка-север , бл. 309, бул./ул. Опълченска 8 , ет. 3, ап. 9</t>
  </si>
  <si>
    <t>LIFE RU 1058</t>
  </si>
  <si>
    <t xml:space="preserve">Мариян </t>
  </si>
  <si>
    <t xml:space="preserve">Йорданов </t>
  </si>
  <si>
    <t xml:space="preserve">България 104 А </t>
  </si>
  <si>
    <t>649423903</t>
  </si>
  <si>
    <t>0898312452</t>
  </si>
  <si>
    <t>България 104 А</t>
  </si>
  <si>
    <t xml:space="preserve">Мариян Йорданов Маринов ЕГН:6203245324 Гр.Русе, кв.Дружба 2, бул.България 104 А </t>
  </si>
  <si>
    <t xml:space="preserve"> Гр.Русе, кв.Дружба 2, бул.България 104 А  </t>
  </si>
  <si>
    <t xml:space="preserve">гр./с. Русе, кв./ж.к. Дружба 2 , бул./ул. България 104 А </t>
  </si>
  <si>
    <t xml:space="preserve">гр./с. Русе, кв./ж.к. Дружба 2 , бул./ул. България 104 А, </t>
  </si>
  <si>
    <t>LIFE RU 1059</t>
  </si>
  <si>
    <t xml:space="preserve">Милена </t>
  </si>
  <si>
    <t xml:space="preserve">Слави Шкаров 7 </t>
  </si>
  <si>
    <t>642776816</t>
  </si>
  <si>
    <t>0886380730</t>
  </si>
  <si>
    <t>Слави Шкаров 7</t>
  </si>
  <si>
    <t xml:space="preserve">Милена Петрова Тодорова ЕГН:7007265319 Гр.Русе, кв.Чародейка-север, ул.Слави Шкаров 7, бл.305, вх.1, ет.2, ап.5 </t>
  </si>
  <si>
    <t xml:space="preserve"> Гр.Русе, кв.Чародейка-север, ул.Слави Шкаров 7, бл.305, вх.1, ет.2, ап.5  </t>
  </si>
  <si>
    <t xml:space="preserve">гр./с. Русе, кв./ж.к. Чародейка-север , бл. 305, бул./ул. Слави Шкаров 7 </t>
  </si>
  <si>
    <t>гр./с. Русе, кв./ж.к. Чародейка-север, бл. 305, бул./ул. Слави Шкаров 7, ет. 2, ап. 5</t>
  </si>
  <si>
    <t>LIFE RU 1060</t>
  </si>
  <si>
    <t xml:space="preserve">Васил </t>
  </si>
  <si>
    <t xml:space="preserve">Стоянов </t>
  </si>
  <si>
    <t xml:space="preserve">Дружба-1 </t>
  </si>
  <si>
    <t xml:space="preserve">Христо Ясенов 2 </t>
  </si>
  <si>
    <t>640554134</t>
  </si>
  <si>
    <t>0884494212</t>
  </si>
  <si>
    <t xml:space="preserve">Всасил Стоянов Маринов ЕГН:4407235565  Гр.Русе, кв.Друбжа 1, ул.Христо Ясенов 2, бл.3, вх.1, ет.6, ап.16 </t>
  </si>
  <si>
    <t xml:space="preserve"> Гр.Русе, кв.Друбжа 1, ул.Христо Ясенов 2, бл.3, вх.1, ет.6, ап.16  </t>
  </si>
  <si>
    <t xml:space="preserve">гр./с. Русе, кв./ж.к. Дружба-1 , бл. 3, бул./ул. Христо Ясенов 2 </t>
  </si>
  <si>
    <t>гр./с. Русе, кв./ж.к. Дружба 1 , бл. 3, бул./ул. Христо Ясенов 2 , ет. 6, ап. 16</t>
  </si>
  <si>
    <t>LIFE RU 1061</t>
  </si>
  <si>
    <t xml:space="preserve">Александрова </t>
  </si>
  <si>
    <t xml:space="preserve">Москова </t>
  </si>
  <si>
    <t>Здравец-север-1</t>
  </si>
  <si>
    <t xml:space="preserve">Липник 75 </t>
  </si>
  <si>
    <t>643405188</t>
  </si>
  <si>
    <t>0899606085</t>
  </si>
  <si>
    <t xml:space="preserve">Здравец-изток </t>
  </si>
  <si>
    <t xml:space="preserve">Кремена </t>
  </si>
  <si>
    <t xml:space="preserve">Рига 6 </t>
  </si>
  <si>
    <t xml:space="preserve">Валя Александрова Москова ЕГН:6303085317 Гр.Русе, кв.Здравец-север, бул.Липник 75, вх.3, ет.7, ап.21 </t>
  </si>
  <si>
    <t xml:space="preserve"> Гр.Русе, кв.Здравец-изток, ул.Рига 6 ,бл.Кремена , вх.2, ет.5, ап.8  </t>
  </si>
  <si>
    <t xml:space="preserve">гр./с. Русе, кв./ж.к. Здравец-север-1, бл. 3, бул./ул. Липник 75 </t>
  </si>
  <si>
    <t>гр./с. Русе, кв./ж.к. Здравец-изток, бл. Кремена , бул./ул. Рига 6 , ет. 5, ап. 8</t>
  </si>
  <si>
    <t>LIFE RU 1062</t>
  </si>
  <si>
    <t xml:space="preserve">Светла </t>
  </si>
  <si>
    <t xml:space="preserve">Николова </t>
  </si>
  <si>
    <t xml:space="preserve">Струма </t>
  </si>
  <si>
    <t xml:space="preserve">Сент Уан 1 </t>
  </si>
  <si>
    <t>649205368</t>
  </si>
  <si>
    <t>0888521604</t>
  </si>
  <si>
    <t xml:space="preserve">Светла Рачева Николова ЕГН:6905305372 Гр.Русе, Широк център, ул.Сент Уан 1, бл.Струма, вх.1, ет.4, ап.13 </t>
  </si>
  <si>
    <t xml:space="preserve"> Гр.Русе, Широк център, ул.Сент Уан 1, бл.Струма, вх.1, ет.4, ап.13  </t>
  </si>
  <si>
    <t xml:space="preserve">гр./с. Русе, кв./ж.к. Център , бл. Струма , бул./ул. Сент Уан 1 </t>
  </si>
  <si>
    <t>гр./с. Русе, кв./ж.к. Широк център , бл. Струма , бул./ул. Сент Уан 1 , ет. 4, ап. 13</t>
  </si>
  <si>
    <t>LIFE RU 1063</t>
  </si>
  <si>
    <t xml:space="preserve">Евгени </t>
  </si>
  <si>
    <t xml:space="preserve">Красимиров </t>
  </si>
  <si>
    <t xml:space="preserve">Бърденов </t>
  </si>
  <si>
    <t xml:space="preserve">Клисура 22 </t>
  </si>
  <si>
    <t>647028564</t>
  </si>
  <si>
    <t>0893530266</t>
  </si>
  <si>
    <t xml:space="preserve">Евгени расимиров Бърденов ЕГН:8510025328 Гр.Русе, кв.Дружба 2 , ул.Клисура 22, ет.1 </t>
  </si>
  <si>
    <t xml:space="preserve"> Гр.Русе, кв.Дружба 2 , ул.Клисура 22, ет.1  </t>
  </si>
  <si>
    <t xml:space="preserve">гр./с. Русе, кв./ж.к. Дружба 2 , бул./ул. Клисура 22 </t>
  </si>
  <si>
    <t xml:space="preserve">гр./с. Русе, кв./ж.к. Дружба 2 , бул./ул. Клисура 22 , ет. 1, </t>
  </si>
  <si>
    <t>LIFE RU 1064</t>
  </si>
  <si>
    <t xml:space="preserve">Мерсин </t>
  </si>
  <si>
    <t xml:space="preserve">Зекериев </t>
  </si>
  <si>
    <t xml:space="preserve">Енвяров </t>
  </si>
  <si>
    <t xml:space="preserve">Пристанищна 11 </t>
  </si>
  <si>
    <t>648795000</t>
  </si>
  <si>
    <t>0899806148</t>
  </si>
  <si>
    <t xml:space="preserve">Мерсин Зекериев Енвяров ЕГН:7109275448 Гр.Русе, Център, ул.Пристанищна 11 </t>
  </si>
  <si>
    <t xml:space="preserve"> Гр.Русе, Център, ул.Пристанищна 11  </t>
  </si>
  <si>
    <t xml:space="preserve">гр./с. Русе , кв./ж.к. Център , бул./ул. Пристанищна 11 </t>
  </si>
  <si>
    <t>гр./с. Русе, кв./ж.к. Център , бул./ул. Пристанищна 11 , ет. 2, ап. 3</t>
  </si>
  <si>
    <t>LIFE RU 1065</t>
  </si>
  <si>
    <t xml:space="preserve">Цветелин </t>
  </si>
  <si>
    <t xml:space="preserve">Радославов </t>
  </si>
  <si>
    <t xml:space="preserve">Балатон </t>
  </si>
  <si>
    <t xml:space="preserve">Вискяр планина 1 </t>
  </si>
  <si>
    <t>650474054</t>
  </si>
  <si>
    <t>0897367388</t>
  </si>
  <si>
    <t xml:space="preserve">Цветелин Радославов Георгиев ЕГН:9208063987 Гр.Русе, кв.Родина 2 , ул.Вискяр планина 1, бл.Балатон, вх.1, ет.12, ап.67 </t>
  </si>
  <si>
    <t xml:space="preserve"> Гр.Русе, кв.Родина 2 , ул.Вискяр планина 1, бл.Балатон, вх.1, ет.12, ап.67  </t>
  </si>
  <si>
    <t xml:space="preserve">гр./с. Русе, кв./ж.к. Родина 2 , бл. Балатон , бул./ул. Вискяр планина 1 </t>
  </si>
  <si>
    <t>гр./с. Русе, кв./ж.к. Родина 2 , бл. Балатон , бул./ул. Вискяр планина 1 , ет. 12, ап. 67</t>
  </si>
  <si>
    <t>LIFE RU 1066</t>
  </si>
  <si>
    <t xml:space="preserve">Йова </t>
  </si>
  <si>
    <t xml:space="preserve">Цонева </t>
  </si>
  <si>
    <t xml:space="preserve">Цачева </t>
  </si>
  <si>
    <t>Захари Стоянов 3</t>
  </si>
  <si>
    <t>646205107</t>
  </si>
  <si>
    <t>0898826582</t>
  </si>
  <si>
    <t xml:space="preserve">Захари Стоянов 12 </t>
  </si>
  <si>
    <t xml:space="preserve">Йова Цонева Цачева  ЕГН:3706295297 Гр.Русе, кв.Здравец, ул.Захари Стоянов 3 , бл.12, вх.4, ет.1, ап.3 </t>
  </si>
  <si>
    <t xml:space="preserve"> Гр.Русе, кв.Здравец, ул.Захари Стоянов 3 , бл.12, вх.4, ет.1, ап.3  </t>
  </si>
  <si>
    <t>гр./с. Русе, кв./ж.к. Здравец , бл. 12, бул./ул. Захари Стоянов 3</t>
  </si>
  <si>
    <t>гр./с. Русе, кв./ж.к. Здравец , бл. 12, бул./ул. Захари Стоянов 12 , ет. 1, ап. 3</t>
  </si>
  <si>
    <t>LIFE RU 1067</t>
  </si>
  <si>
    <t xml:space="preserve">Павел </t>
  </si>
  <si>
    <t xml:space="preserve">Тодоров </t>
  </si>
  <si>
    <t xml:space="preserve">Тодор Хаджистанчев 1 </t>
  </si>
  <si>
    <t>641472771</t>
  </si>
  <si>
    <t>0887966062</t>
  </si>
  <si>
    <t>Тодор Хаджистанчев 1</t>
  </si>
  <si>
    <t xml:space="preserve">Павел Борисов Тодоров ЕГН:5004125480 Гр.Русе, кв.Широк център, ул.Тодор Хаджистанчев 1, бл.19 Февруари, вх.1, ет.9 ап.25 </t>
  </si>
  <si>
    <t xml:space="preserve"> Гр.Русе, кв.Широк център, ул.Тодор Хаджистанчев 1, бл.19 Февруари, вх.1, ет.9 ап.25 </t>
  </si>
  <si>
    <t xml:space="preserve">гр./с. Русе, кв./ж.к. Широк център , бл. 44246, бул./ул. Тодор Хаджистанчев 1 </t>
  </si>
  <si>
    <t>гр./с. Русе, кв./ж.к. Широк център , бл. 44246, бул./ул. Тодор Хаджистанчев 1, ет. 9, ап. 25</t>
  </si>
  <si>
    <t>LIFE RU 1068</t>
  </si>
  <si>
    <t xml:space="preserve">Илия </t>
  </si>
  <si>
    <t>Друмев</t>
  </si>
  <si>
    <t>Чипровци</t>
  </si>
  <si>
    <t>647919571</t>
  </si>
  <si>
    <t>0886295337</t>
  </si>
  <si>
    <t xml:space="preserve">Чипровци 25 </t>
  </si>
  <si>
    <t xml:space="preserve">Илия Димитров Друмев ЕГН:5803065322 Гр.Русе, кв.Родина, ул.Чипровци 25, бл.Сакар планина, вх.1, ет.4, ап.9 </t>
  </si>
  <si>
    <t xml:space="preserve"> Гр.Русе, кв.Родина, ул.Чипровци 25, бл.Сакар планина, вх.1, ет.4, ап.9  </t>
  </si>
  <si>
    <t>гр./с. Русе, кв./ж.к. Родина , бл. Сакар планина , бул./ул. Чипровци</t>
  </si>
  <si>
    <t>гр./с. Русе, кв./ж.к. Родина , бл. Сакар планина , бул./ул. Чипровци 25 , ет. 4, ап. 9</t>
  </si>
  <si>
    <t>LIFE RU 1069</t>
  </si>
  <si>
    <t xml:space="preserve">Валентин </t>
  </si>
  <si>
    <t xml:space="preserve">Клисура 21 </t>
  </si>
  <si>
    <t>642778300</t>
  </si>
  <si>
    <t>0897646051</t>
  </si>
  <si>
    <t xml:space="preserve">Валентин Йорданов Маринов ЕГН:6805145286 Гр.Русе, кв.Дружба 2 , ул.Клисура 21 </t>
  </si>
  <si>
    <t xml:space="preserve"> Гр.Русе, кв.Дружба 2 , ул.Клисура 21  </t>
  </si>
  <si>
    <t xml:space="preserve">гр./с. Русе, кв./ж.к. Дружба 2 , бул./ул. Клисура 21 </t>
  </si>
  <si>
    <t xml:space="preserve">гр./с. Русе, кв./ж.к. Дружба 2 , бул./ул. Клисура 21 , </t>
  </si>
  <si>
    <t>LIFE RU 1070</t>
  </si>
  <si>
    <t xml:space="preserve">Румен </t>
  </si>
  <si>
    <t xml:space="preserve">Милков </t>
  </si>
  <si>
    <t xml:space="preserve">Банков </t>
  </si>
  <si>
    <t>Генерал Кутузов 19</t>
  </si>
  <si>
    <t>649134759</t>
  </si>
  <si>
    <t>0887873604</t>
  </si>
  <si>
    <t xml:space="preserve">Румен Милков Банков ЕГН:5401055320 Гр.Русе, ул.Генерал Кутузов 19 </t>
  </si>
  <si>
    <t xml:space="preserve"> Гр.Русе, ул.Генерал Кутузов 19  </t>
  </si>
  <si>
    <t>гр./с. Русе, бул./ул. Генерал Кутузов 19</t>
  </si>
  <si>
    <t xml:space="preserve">гр./с. Русе, бул./ул. Генерал Кутузов 19, </t>
  </si>
  <si>
    <t>LIFE RU 1071</t>
  </si>
  <si>
    <t xml:space="preserve">Коста </t>
  </si>
  <si>
    <t xml:space="preserve">Василев </t>
  </si>
  <si>
    <t>Проданов</t>
  </si>
  <si>
    <t>Стоян Михайловски 22</t>
  </si>
  <si>
    <t>649722211</t>
  </si>
  <si>
    <t>0888476686</t>
  </si>
  <si>
    <t>kaloyan_prodavov1992@abv.bg</t>
  </si>
  <si>
    <t xml:space="preserve">Настоящата камина е с водна риза 12 KW </t>
  </si>
  <si>
    <t xml:space="preserve">Коста Василев Проданов ЕГН:5902205280 Гр.Русе кв.Дружба 3 , ул.Стоян Михайловски 22, вх.4, ет.6, ап.17 </t>
  </si>
  <si>
    <t xml:space="preserve"> Гр.Русе кв.Дружба 3 , ул.Стоян Михайловски 22, вх.4, ет.6, ап.17  </t>
  </si>
  <si>
    <t>гр./с. Русе, кв./ж.к. Дружба 3 , бл. 46, бул./ул. Стоян Михайловски 22</t>
  </si>
  <si>
    <t>гр./с. Русе, кв./ж.к. Дружба 3 , бл. 46, бул./ул. Стоян Михайловски 22, ет. 6, ап. 17</t>
  </si>
  <si>
    <t>LIFE RU 1072</t>
  </si>
  <si>
    <t xml:space="preserve">Стела </t>
  </si>
  <si>
    <t xml:space="preserve">Горчева </t>
  </si>
  <si>
    <t xml:space="preserve">Тракция </t>
  </si>
  <si>
    <t xml:space="preserve">Тракия 20 </t>
  </si>
  <si>
    <t>649021833</t>
  </si>
  <si>
    <t>0894483021</t>
  </si>
  <si>
    <t>stellag@abv.bg</t>
  </si>
  <si>
    <t xml:space="preserve">Стела Николова Горчева ЕГН:7309205350 Гр.Русе, кв.Тракция, ул.Тракия 20 </t>
  </si>
  <si>
    <t xml:space="preserve"> Гр.Русе, кв.Тракция, ул.Тракия 20  </t>
  </si>
  <si>
    <t xml:space="preserve">гр./с. Русе, кв./ж.к. Тракция , бул./ул. Тракия 20 </t>
  </si>
  <si>
    <t xml:space="preserve">гр./с. Русе, кв./ж.к. Тракция , бул./ул. Тракия 20 , </t>
  </si>
  <si>
    <t>LIFE RU 1073</t>
  </si>
  <si>
    <t xml:space="preserve">Станев </t>
  </si>
  <si>
    <t xml:space="preserve">Трифонов </t>
  </si>
  <si>
    <t xml:space="preserve">Клисура 24 </t>
  </si>
  <si>
    <t>642328074</t>
  </si>
  <si>
    <t>0877306683</t>
  </si>
  <si>
    <t>Клисура 24</t>
  </si>
  <si>
    <t xml:space="preserve">Трифон Станев Трифонов  ЕГН:4501295323 Гр.Русе, кв.Дружба 2, ул.Клисура 24, ет.2 </t>
  </si>
  <si>
    <t xml:space="preserve"> Гр.Русе, кв.Дружба 2, ул.Клисура 24, ет.2  </t>
  </si>
  <si>
    <t xml:space="preserve">гр./с. Русе, кв./ж.к. Дружба 2 , бул./ул. Клисура 24 </t>
  </si>
  <si>
    <t xml:space="preserve">гр./с. Русе, кв./ж.к. Дружба 2 , бул./ул. Клисура 24, ет. 2, </t>
  </si>
  <si>
    <t>LIFE RU 1074</t>
  </si>
  <si>
    <t xml:space="preserve">Методи </t>
  </si>
  <si>
    <t xml:space="preserve">Кирилов </t>
  </si>
  <si>
    <t xml:space="preserve">Пенчев </t>
  </si>
  <si>
    <t>Изола Планина 26</t>
  </si>
  <si>
    <t>645442933</t>
  </si>
  <si>
    <t>0889286858</t>
  </si>
  <si>
    <t>Изола планина 26</t>
  </si>
  <si>
    <t xml:space="preserve">Методи Кирилов Пенчев ЕГН:47110095361 Гр.Русе, кв.Дружба 1, ул.Изола Планина 26, бл.5, вх.В, ет.7, ап.19 </t>
  </si>
  <si>
    <t xml:space="preserve"> Гр.Русе, кв.Дружба 1, ул.Изола Планина 26, бл.5, вх.В, ет.7, ап.19 </t>
  </si>
  <si>
    <t>гр./с. Русе, кв./ж.к. Дружба 1 , бл. 5, бул./ул. Изола Планина 26</t>
  </si>
  <si>
    <t>гр./с. Русе, кв./ж.к. Дружба 1 , бл. 5, бул./ул. Изола планина 26, ет. 7, ап. 19</t>
  </si>
  <si>
    <t>LIFE RU 1075</t>
  </si>
  <si>
    <t>Асенов</t>
  </si>
  <si>
    <t xml:space="preserve">Петров </t>
  </si>
  <si>
    <t xml:space="preserve">Опълченска 6 </t>
  </si>
  <si>
    <t>643246401</t>
  </si>
  <si>
    <t>0898475002</t>
  </si>
  <si>
    <t xml:space="preserve">Илия Асенов Петров ЕГН:525025327 Гр.Русе, кв.Чародейка-север, ул.Опълченска 6, бл.310, вх.4, ет.1, ап.1 </t>
  </si>
  <si>
    <t xml:space="preserve"> Гр.Русе, кв.Чародейка-север, ул.Опълченска 6, бл.310, вх.4, ет.1, ап.1  </t>
  </si>
  <si>
    <t xml:space="preserve">гр./с. Русе, кв./ж.к. Чародейка-север , бл. 310, бул./ул. Опълченска 6 </t>
  </si>
  <si>
    <t>гр./с. Русе, кв./ж.к. Чародейка-север , бл. 310, бул./ул. Опълченска 6 , ет. 1, ап. 1</t>
  </si>
  <si>
    <t>LIFE RU 1076</t>
  </si>
  <si>
    <t xml:space="preserve">Ваня </t>
  </si>
  <si>
    <t xml:space="preserve">Викторова </t>
  </si>
  <si>
    <t xml:space="preserve">Добрева </t>
  </si>
  <si>
    <t xml:space="preserve">Гюргево 5 </t>
  </si>
  <si>
    <t>649544504</t>
  </si>
  <si>
    <t>0885511469</t>
  </si>
  <si>
    <t>Ваня Викторова Добрева ЕГН:7408085357 Гр.Русе, кв.Здравец-изток, ул.Гюргево 5, вх.4, ет.1, ап.25</t>
  </si>
  <si>
    <t xml:space="preserve"> Гр.Русе, кв.Здравец-изток, ул.Гюргево 5, вх.4, ет.1, ап.25 </t>
  </si>
  <si>
    <t xml:space="preserve">гр./с. Русе, кв./ж.к. Здравец-изток , бл. Камен , бул./ул. Гюргево 5 </t>
  </si>
  <si>
    <t>гр./с. Русе, кв./ж.к. Здравец-изток , бл. Камен , бул./ул. Гюргево 5 , ет. 1, ап. 25</t>
  </si>
  <si>
    <t>LIFE RU 1077</t>
  </si>
  <si>
    <t xml:space="preserve">Гинка </t>
  </si>
  <si>
    <t xml:space="preserve">Йорданова </t>
  </si>
  <si>
    <t xml:space="preserve">Марчева </t>
  </si>
  <si>
    <t>Борущица №4</t>
  </si>
  <si>
    <t>642781395</t>
  </si>
  <si>
    <t>0878598752</t>
  </si>
  <si>
    <t>Гинка Йорданова Марчева ЕГН:6110245350 Гр.Русе, кв.Веждата,ул. Борущица №4</t>
  </si>
  <si>
    <t xml:space="preserve"> Гр.Русе, кв.Веждата,ул. Борущица №4 </t>
  </si>
  <si>
    <t>гр./с. Русе, кв./ж.к. Веждата , бул./ул. Борущица №4</t>
  </si>
  <si>
    <t xml:space="preserve">гр./с. Русе, кв./ж.к. Веждата , бул./ул. Борущица №4, </t>
  </si>
  <si>
    <t>LIFE RU 1078</t>
  </si>
  <si>
    <t xml:space="preserve">Вярка </t>
  </si>
  <si>
    <t xml:space="preserve">Сандева </t>
  </si>
  <si>
    <t xml:space="preserve">Ясен </t>
  </si>
  <si>
    <t xml:space="preserve">Измаил 1 </t>
  </si>
  <si>
    <t>649721889</t>
  </si>
  <si>
    <t>0882900124</t>
  </si>
  <si>
    <t xml:space="preserve">Вярка Петрова Сандева ЕГН:6106145310 Гр.Русе, кв.Здравец-изток, ул.Измаил 1 , бл.Ясен, вх.А, ет.1, ап.3 </t>
  </si>
  <si>
    <t xml:space="preserve"> Гр.Русе, кв.Здравец-изток, ул.Измаил 1 , бл.Ясен, вх.А, ет.1, ап.3  </t>
  </si>
  <si>
    <t xml:space="preserve">гр./с. Русе, кв./ж.к. Здравец-изток , бл. Ясен , бул./ул. Измаил 1 </t>
  </si>
  <si>
    <t>гр./с. Русе, кв./ж.к. Здравец-изток, бл. Ясен , бул./ул. Измаил 1 , ет. 1, ап. 3</t>
  </si>
  <si>
    <t>LIFE RU 1079</t>
  </si>
  <si>
    <t xml:space="preserve">Венелинов </t>
  </si>
  <si>
    <t xml:space="preserve">Бурмов </t>
  </si>
  <si>
    <t xml:space="preserve">Възраждане </t>
  </si>
  <si>
    <t xml:space="preserve">Воден </t>
  </si>
  <si>
    <t xml:space="preserve">Солун 26 </t>
  </si>
  <si>
    <t>643670208</t>
  </si>
  <si>
    <t>0885158220</t>
  </si>
  <si>
    <t>yriburmov@abv.bg</t>
  </si>
  <si>
    <t xml:space="preserve">Тунджа 4 б </t>
  </si>
  <si>
    <t>Тунджа 4 Б</t>
  </si>
  <si>
    <t xml:space="preserve">Юрий Венелинов Бурмов ЕГН: 7309045360 Гр.Русе, кв.Възраждане, ул.Солун 25, бл.Воден, вх.2, ет.3 </t>
  </si>
  <si>
    <t xml:space="preserve"> Гр.Русе, Център, ул.Тунджа 4Б, ет.2  </t>
  </si>
  <si>
    <t xml:space="preserve">гр./с. Русе , кв./ж.к. Възраждане , бл. Воден , бул./ул. Солун 26 </t>
  </si>
  <si>
    <t xml:space="preserve">гр./с. Русе, кв./ж.к. Център , бул./ул. Тунджа 4 Б, ет. 2, </t>
  </si>
  <si>
    <t>LIFE RU 1080</t>
  </si>
  <si>
    <t xml:space="preserve">Антон </t>
  </si>
  <si>
    <t xml:space="preserve">Михаил Хаджикостов 2 </t>
  </si>
  <si>
    <t>645384546</t>
  </si>
  <si>
    <t>0886034254</t>
  </si>
  <si>
    <t xml:space="preserve">Антон Иванов Маринов ЕГН:8501205306 Гр.Русе, кв.Чародейка-юг, ул.Михаил Хаджикостов 2, бл.115, вх.1, ет.3, ап.9 </t>
  </si>
  <si>
    <t xml:space="preserve"> Гр.Русе, кв.Чародейка-юг, ул.Михаил Хаджикостов 2, бл.115, вх.1, ет.3, ап.9  </t>
  </si>
  <si>
    <t xml:space="preserve">гр./с. Русе, кв./ж.к. Чародейка-юг, бл. 115, бул./ул. Михаил Хаджикостов 2 </t>
  </si>
  <si>
    <t>гр./с. Русе, кв./ж.к. Чародейка-юг, бл. 115, бул./ул. Михаил Хаджикостов 2 , ет. 3, ап. 9</t>
  </si>
  <si>
    <t>LIFE RU 1081</t>
  </si>
  <si>
    <t xml:space="preserve">Мартин </t>
  </si>
  <si>
    <t xml:space="preserve">Андреев </t>
  </si>
  <si>
    <t xml:space="preserve">Здравец-север </t>
  </si>
  <si>
    <t xml:space="preserve">Мургаш </t>
  </si>
  <si>
    <t xml:space="preserve">Родопи 3 </t>
  </si>
  <si>
    <t>650015661</t>
  </si>
  <si>
    <t>0877410246</t>
  </si>
  <si>
    <t xml:space="preserve">Според квадратурата на имота и според мощността на стария уред  </t>
  </si>
  <si>
    <t xml:space="preserve">Мартин Стефанов Андреев ЕГН:7908045286 Гр.Русе, кв.Здравец-север, ул.Родопи 3, бл.Мургаш, вх.А, ет.7, ап.25 </t>
  </si>
  <si>
    <t xml:space="preserve"> Гр.Русе, кв.Здравец-север, ул.Родопи 3, бл.Мургаш, вх.А, ет.7, ап.25  </t>
  </si>
  <si>
    <t xml:space="preserve">гр./с. Русе, кв./ж.к. Здравец-север , бл. Мургаш , бул./ул. Родопи 3 </t>
  </si>
  <si>
    <t>гр./с. Русе, кв./ж.к. Здравец-север , бл. Мургаш , бул./ул. Родопи 3 , ет. 7, ап. 25</t>
  </si>
  <si>
    <t>LIFE RU 1082</t>
  </si>
  <si>
    <t xml:space="preserve">Начева </t>
  </si>
  <si>
    <t xml:space="preserve">Милкова Ливада 2 </t>
  </si>
  <si>
    <t>643907690</t>
  </si>
  <si>
    <t>0888578265</t>
  </si>
  <si>
    <t>Недка Начева Иванова ЕГН:7003195399 Гр.Русе, кв.Родина 3, ул.Милкова Ливада 2, бл.1, вх.Г, ет.2, ап.6</t>
  </si>
  <si>
    <t xml:space="preserve"> Гр.Русе, кв.Родина 3, ул.Милкова Ливада 2, бл.1, вх.Г, ет.2, ап.6 </t>
  </si>
  <si>
    <t xml:space="preserve">гр./с. Русе, кв./ж.к. Родина 3 , бл. 1, бул./ул. Милкова Ливада 2 </t>
  </si>
  <si>
    <t>гр./с. Русе, кв./ж.к. Родина 3 , бл. 1, бул./ул. Милкова Ливада 2 , ет. 2, ап. 6</t>
  </si>
  <si>
    <t>LIFE RU 1083</t>
  </si>
  <si>
    <t xml:space="preserve">Недко </t>
  </si>
  <si>
    <t xml:space="preserve">Савков </t>
  </si>
  <si>
    <t xml:space="preserve">Црънски </t>
  </si>
  <si>
    <t xml:space="preserve">Никола Вапцаров 15 </t>
  </si>
  <si>
    <t>648494363</t>
  </si>
  <si>
    <t>0888619646</t>
  </si>
  <si>
    <t>Никола Вапцаров 15</t>
  </si>
  <si>
    <t xml:space="preserve">Недко Савков Црънски  ЕГН:6805186069 Гр.Русе, кв.Дружба 3, ул.Никола Вапцаров 15, бл.18, вх.6, ет.3, ап.7 </t>
  </si>
  <si>
    <t xml:space="preserve"> Гр.Русе, кв.Дружба 3, ул.Никола Вапцаров 15, бл.18, вх.6, ет.3, ап.7 </t>
  </si>
  <si>
    <t xml:space="preserve">гр./с. Русе, кв./ж.к. Дружба 3 , бл. 18, бул./ул. Никола Вапцаров 15 </t>
  </si>
  <si>
    <t>гр./с. Русе, кв./ж.к. Дружба 3 , бл. 18, бул./ул. Никола Вапцаров 15, ет. 3, ап. 7</t>
  </si>
  <si>
    <t>LIFE RU 1084</t>
  </si>
  <si>
    <t xml:space="preserve">Венелин </t>
  </si>
  <si>
    <t xml:space="preserve">Камчия </t>
  </si>
  <si>
    <t xml:space="preserve">Тича 30 </t>
  </si>
  <si>
    <t>649873498</t>
  </si>
  <si>
    <t>0896771960</t>
  </si>
  <si>
    <t>pewa@abv.bg</t>
  </si>
  <si>
    <t xml:space="preserve">Венелин Димитров Николов ЕГН:7112315280 Гр.Русе, кв.Родина, ул.Тича 30, бл.Камчия, вх.Г, ет.4, ап.7 </t>
  </si>
  <si>
    <t xml:space="preserve"> Гр.Русе, кв.Родина, ул.Тича 30, бл.Камчия, вх.Г, ет.4, ап.7  </t>
  </si>
  <si>
    <t xml:space="preserve">гр./с. Русе, кв./ж.к. Родина , бл. Камчия , бул./ул. Тича 30 </t>
  </si>
  <si>
    <t>гр./с. Русе, кв./ж.к. Родина , бл. Камчия , бул./ул. Тича 30 , ет. 4, ап. 7</t>
  </si>
  <si>
    <t>LIFE RU 1085</t>
  </si>
  <si>
    <t>Караиванов</t>
  </si>
  <si>
    <t xml:space="preserve">Белла </t>
  </si>
  <si>
    <t xml:space="preserve">Мидия Енос 4 </t>
  </si>
  <si>
    <t>641275294</t>
  </si>
  <si>
    <t>0885114420</t>
  </si>
  <si>
    <t xml:space="preserve">Иван Димитров Караиванов ЕГН:4812015364 Гр.Русе, Център, ул.Мидия Енос 4, бл.Белла , вх.В, ет.3, ап.1 </t>
  </si>
  <si>
    <t xml:space="preserve"> Гр.Русе, Център, ул.Мидия Енос 4, бл.Белла , вх.В, ет.3, ап.1  </t>
  </si>
  <si>
    <t xml:space="preserve">гр./с. Русе, кв./ж.к. Център , бл. Белла , бул./ул. Мидия Енос 4 </t>
  </si>
  <si>
    <t>гр./с. Русе, кв./ж.к. Център , бл. Белла , бул./ул. Мидия Енос 4 , ет. 3, ап. 1</t>
  </si>
  <si>
    <t>LIFE RU 1086</t>
  </si>
  <si>
    <t xml:space="preserve">Явор </t>
  </si>
  <si>
    <t xml:space="preserve">Ясенов </t>
  </si>
  <si>
    <t xml:space="preserve">Арсов </t>
  </si>
  <si>
    <t>Чародейка</t>
  </si>
  <si>
    <t xml:space="preserve">Михаил Хаджикостов 4 </t>
  </si>
  <si>
    <t>646764729</t>
  </si>
  <si>
    <t>0882777600</t>
  </si>
  <si>
    <t xml:space="preserve">Петко Каравелов 2 </t>
  </si>
  <si>
    <t xml:space="preserve">Петко Каравелов 8 </t>
  </si>
  <si>
    <t>Г</t>
  </si>
  <si>
    <t xml:space="preserve">Явор Ясенов Арсов ЕГН:8105185287 Гр.Русе, кв.Чародейка, ул.Михаил Хаджикостов 4, вх.3, ет.2, ап.4 </t>
  </si>
  <si>
    <t xml:space="preserve"> Гр.Русе, Център, ул.Петко Каравелов 8, бл.Петко Каравелов 2, ет.2, ап.Г  </t>
  </si>
  <si>
    <t xml:space="preserve">гр./с. Русе, кв./ж.к. Чародейка, бл. 116, бул./ул. Михаил Хаджикостов 4 </t>
  </si>
  <si>
    <t>гр./с. Русе, кв./ж.к. Център , бл. Петко Каравелов 2 , бул./ул. Петко Каравелов 8 , ет. 2, ап. Г</t>
  </si>
  <si>
    <t>LIFE RU 1087</t>
  </si>
  <si>
    <t xml:space="preserve">Михаил </t>
  </si>
  <si>
    <t xml:space="preserve">Атанасов </t>
  </si>
  <si>
    <t xml:space="preserve">Михайлов </t>
  </si>
  <si>
    <t xml:space="preserve">Химремонтстрой </t>
  </si>
  <si>
    <t xml:space="preserve">Ибър 22 </t>
  </si>
  <si>
    <t>643411367</t>
  </si>
  <si>
    <t>0894725575</t>
  </si>
  <si>
    <t xml:space="preserve">Химремонтсррой </t>
  </si>
  <si>
    <t xml:space="preserve">Михаил Атанасов Михайлов ЕГН:6402255388 Гр.Русе, кв.Родина, ул.Ибър 22, бл.Химремонтстрой, ет.3, ап.8 </t>
  </si>
  <si>
    <t xml:space="preserve"> Гр.Русе, кв.Родина, ул.Ибър 22, бл.Химремонтстрой, ет.3, ап.8  </t>
  </si>
  <si>
    <t xml:space="preserve">гр./с. Русе, кв./ж.к. Родина 3 , бл. Химремонтстрой , бул./ул. Ибър 22 </t>
  </si>
  <si>
    <t>гр./с. Русе, кв./ж.к. Родина 3 , бл. Химремонтсррой , бул./ул. Ибър 22 , ет. 3, ап. 8</t>
  </si>
  <si>
    <t>LIFE RU 1088</t>
  </si>
  <si>
    <t xml:space="preserve">Сание </t>
  </si>
  <si>
    <t xml:space="preserve">Мехмедова </t>
  </si>
  <si>
    <t xml:space="preserve">Шабанова </t>
  </si>
  <si>
    <t xml:space="preserve">Родина 4 </t>
  </si>
  <si>
    <t xml:space="preserve">Родина 6 </t>
  </si>
  <si>
    <t>646087830</t>
  </si>
  <si>
    <t>0895167001</t>
  </si>
  <si>
    <t xml:space="preserve">бул.Родина 6 </t>
  </si>
  <si>
    <t xml:space="preserve">Сание Мехмедова Шабанова ЕГН:7808165375 Гр.Русе, кв.Родина 4, бул.Родина 6 </t>
  </si>
  <si>
    <t xml:space="preserve"> Гр.Русе, кв.Родина 4, бул.Родина 6  </t>
  </si>
  <si>
    <t xml:space="preserve">гр./с. Русе, кв./ж.к. Родина 4 , бул./ул. Родина 6 </t>
  </si>
  <si>
    <t xml:space="preserve">гр./с. Русе, кв./ж.к. Родина 6 , бул./ул. бул.Родина 6 , </t>
  </si>
  <si>
    <t>LIFE RU 1089</t>
  </si>
  <si>
    <t xml:space="preserve">Стефка </t>
  </si>
  <si>
    <t xml:space="preserve">Денева </t>
  </si>
  <si>
    <t xml:space="preserve">Мицова </t>
  </si>
  <si>
    <t xml:space="preserve">Мрамор </t>
  </si>
  <si>
    <t>Цар Калоян 12</t>
  </si>
  <si>
    <t>643411000</t>
  </si>
  <si>
    <t>0877225230</t>
  </si>
  <si>
    <t xml:space="preserve">Цар Калоян 12 </t>
  </si>
  <si>
    <t xml:space="preserve">Стефка Денева Мицова ЕГН:5810225337  Гр.Русе, Център, ул.Цар Калоян 12, бл.Мрамор , вх.1, ап.2, ет.1 </t>
  </si>
  <si>
    <t xml:space="preserve"> Гр.Русе, Център, ул.Цар Калоян 12, бл.Мрамор , вх.1, ап.2, ет.1  </t>
  </si>
  <si>
    <t>гр./с. Русе, кв./ж.к. Център , бл. Мрамор , бул./ул. Цар Калоян 12</t>
  </si>
  <si>
    <t>гр./с. Русе, кв./ж.к. Център , бл. Мрамор , бул./ул. Цар Калоян 12 , ет. 1, ап. 2</t>
  </si>
  <si>
    <t>LIFE RU 1090</t>
  </si>
  <si>
    <t xml:space="preserve">Коев </t>
  </si>
  <si>
    <t xml:space="preserve">Сини Камъни 6 </t>
  </si>
  <si>
    <t>650017539</t>
  </si>
  <si>
    <t>0884622915</t>
  </si>
  <si>
    <t xml:space="preserve">Венцислав Димитров Коев ЕГН:6304015340 Гр.Русе, кв.Родина, ул.Сини Камъни 6 </t>
  </si>
  <si>
    <t xml:space="preserve"> Гр.Русе, кв.Родина, ул.Сини Камъни 6  </t>
  </si>
  <si>
    <t xml:space="preserve">гр./с. Русе, кв./ж.к. Родина, бул./ул. Сини Камъни 6 </t>
  </si>
  <si>
    <t xml:space="preserve">гр./с. Русе, кв./ж.к. Родина , бул./ул. Сини Камъни 6 , ет. 1, </t>
  </si>
  <si>
    <t>LIFE RU 1091</t>
  </si>
  <si>
    <t xml:space="preserve">Даниела </t>
  </si>
  <si>
    <t xml:space="preserve">Николаева </t>
  </si>
  <si>
    <t xml:space="preserve">Зорница 5 </t>
  </si>
  <si>
    <t>646444446</t>
  </si>
  <si>
    <t>0899833910</t>
  </si>
  <si>
    <t xml:space="preserve">Даниела Николаева Илиева ЕГН:8106205372 Гр.Русе, кв.Чародейка-север, ул.Зорница 5, бл.402, вх.В, ет.3, ап.5 </t>
  </si>
  <si>
    <t xml:space="preserve"> Гр.Русе, кв.Чародейка-север, ул.Зорница 5, бл.402, вх.В, ет.3, ап.5  </t>
  </si>
  <si>
    <t xml:space="preserve">гр./с. Русе, кв./ж.к. Чародейка-север , бл. 402, бул./ул. Зорница 5 </t>
  </si>
  <si>
    <t>гр./с. Русе, кв./ж.к. Чародейка-север , бл. 402, бул./ул. Зорница 5 , ет. 3, ап. 5</t>
  </si>
  <si>
    <t>LIFE RU 1092</t>
  </si>
  <si>
    <t xml:space="preserve">Илияна </t>
  </si>
  <si>
    <t>648633498</t>
  </si>
  <si>
    <t>0889701722</t>
  </si>
  <si>
    <t xml:space="preserve">Илияна Христова Иванова ЕГН:7006215436 Гр.Русе, кв.Чародейка-юг, ул.Ради Иванов, бл.205, вх.8, ет.7, ап.20 </t>
  </si>
  <si>
    <t xml:space="preserve"> Гр.Русе, кв.Чародейка-юг, ул.Ради Иванов, бл.205, вх.8, ет.7, ап.20  </t>
  </si>
  <si>
    <t>гр./с. Русе, кв./ж.к. Чародейка-юг, бл. 205, бул./ул. Ради Иванов 1 , ет. 7, ап. 20</t>
  </si>
  <si>
    <t>LIFE RU 1093</t>
  </si>
  <si>
    <t>Боню</t>
  </si>
  <si>
    <t xml:space="preserve">Спасов </t>
  </si>
  <si>
    <t xml:space="preserve">Бонев </t>
  </si>
  <si>
    <t>Цар Шишман 19</t>
  </si>
  <si>
    <t>647370792</t>
  </si>
  <si>
    <t>0886278528/0889578662</t>
  </si>
  <si>
    <t xml:space="preserve">Боню Спасов Бонев ЕГН:4909275360 Гр.Русе, Център, ул.Цар Шишман 19 </t>
  </si>
  <si>
    <t xml:space="preserve"> Гр.Русе, Център, ул.Цар Шишман 19  </t>
  </si>
  <si>
    <t>гр./с. Русе, кв./ж.к. Център , бул./ул. Цар Шишман 19</t>
  </si>
  <si>
    <t xml:space="preserve">гр./с. Русе, кв./ж.к. Център, бул./ул. Цар Шишман 19, </t>
  </si>
  <si>
    <t>LIFE RU 1094</t>
  </si>
  <si>
    <t xml:space="preserve">Богдан </t>
  </si>
  <si>
    <t xml:space="preserve">Боянов </t>
  </si>
  <si>
    <t xml:space="preserve">Новата Махала </t>
  </si>
  <si>
    <t xml:space="preserve">Даскал Аверкий 31 </t>
  </si>
  <si>
    <t>643121902</t>
  </si>
  <si>
    <t>0896988764</t>
  </si>
  <si>
    <t xml:space="preserve">Богдан Боянов Йорданов ЕГН:9309135302 Гр.Русе, кв.Новата Махала, ул.Даскал Аверкий 31 </t>
  </si>
  <si>
    <t xml:space="preserve"> Гр.Русе, кв.Новата Махала, ул.Даскал Аверкий 31  </t>
  </si>
  <si>
    <t xml:space="preserve">гр./с. Русе, кв./ж.к. Новата Махала , бул./ул. Даскал Аверкий 31 </t>
  </si>
  <si>
    <t xml:space="preserve">гр./с. Русе, кв./ж.к. Новата Махала , бул./ул. Даскал Аверкий 31 , </t>
  </si>
  <si>
    <t>LIFE RU 1095</t>
  </si>
  <si>
    <t xml:space="preserve">Тодор </t>
  </si>
  <si>
    <t>Спасов</t>
  </si>
  <si>
    <t xml:space="preserve">Изола планина 26 </t>
  </si>
  <si>
    <t>648707478</t>
  </si>
  <si>
    <t>0898470967</t>
  </si>
  <si>
    <t xml:space="preserve">Настоящият уред отговаря на посочените по-горе киловати  </t>
  </si>
  <si>
    <t xml:space="preserve">Тодор Спасов Илиев ЕГН:7403245426 Гр.Русе, кв.Дружба 1, ул.Изола планина 26, бл.5,вх.6, ет.8, ап.22 </t>
  </si>
  <si>
    <t xml:space="preserve"> Гр.Русе, кв.Дружба 1, ул.Изола планина 26, бл.5,вх.6, ет.8, ап.22  </t>
  </si>
  <si>
    <t xml:space="preserve">гр./с. Русе, кв./ж.к. Дружба 1 , бл. 5, бул./ул. Изола планина 26 </t>
  </si>
  <si>
    <t>гр./с. Русе, кв./ж.к. Дружба 1 , бл. 5, бул./ул. Изола планина 26, ет. 8, ап. 22</t>
  </si>
  <si>
    <t>LIFE RU 1096</t>
  </si>
  <si>
    <t xml:space="preserve">Невянка </t>
  </si>
  <si>
    <t>Попова</t>
  </si>
  <si>
    <t xml:space="preserve">Родина 1 </t>
  </si>
  <si>
    <t xml:space="preserve">Сърнена гора </t>
  </si>
  <si>
    <t xml:space="preserve">Чипровци 23 </t>
  </si>
  <si>
    <t>649421788</t>
  </si>
  <si>
    <t>0899071918</t>
  </si>
  <si>
    <t xml:space="preserve">Невянка Димитрова Попова ЕГН:5712125312 Гр.Русе, кв.Родина1, ул.Чипрпвци 23, бл.Сърнена гора, вх.2, ет.1, ап.4 </t>
  </si>
  <si>
    <t xml:space="preserve"> Гр.Русе, кв.Родина1, ул.Чипрпвци 23, бл.Сърнена гора, вх.2, ет.1, ап.4  </t>
  </si>
  <si>
    <t xml:space="preserve">гр./с. Русе, кв./ж.к. Родина 1 , бл. Сърнена гора , бул./ул. Чипровци 23 </t>
  </si>
  <si>
    <t>гр./с. Русе, кв./ж.к. Родина 1 , бл. Сърнена гора , бул./ул. Чипровци 23 , ет. 1, ап. 4</t>
  </si>
  <si>
    <t>LIFE RU 1097</t>
  </si>
  <si>
    <t xml:space="preserve">Мейдин </t>
  </si>
  <si>
    <t xml:space="preserve">Самиев </t>
  </si>
  <si>
    <t xml:space="preserve">Мурадов </t>
  </si>
  <si>
    <t xml:space="preserve">Филип Станислалов 2 </t>
  </si>
  <si>
    <t>646331309</t>
  </si>
  <si>
    <t>0883470847</t>
  </si>
  <si>
    <t>Мейдин Самиев Мурадов ЕГН:8606245408 Гр.Русе, кв.Чародейка-север, ул.Филип Станиславов 2, бл.403, вх.В, ет.4, ап.12</t>
  </si>
  <si>
    <t xml:space="preserve"> Гр.Русе, кв.Чародейка-север, ул.Филип Станиславов 2, бл.403, вх.В, ет.4, ап.12 </t>
  </si>
  <si>
    <t xml:space="preserve">гр./с. Русе, кв./ж.к. Чародейка-север , бл. 403, бул./ул. Филип Станислалов 2 </t>
  </si>
  <si>
    <t>гр./с. Русе, кв./ж.к. Чародейка-север, бл. 403, бул./ул. Филип Станислалов 2 , ет. 1, ап. 3</t>
  </si>
  <si>
    <t>LIFE RU 1098</t>
  </si>
  <si>
    <t xml:space="preserve">Йоана </t>
  </si>
  <si>
    <t xml:space="preserve">Боянова </t>
  </si>
  <si>
    <t xml:space="preserve">Еленин връх 22 </t>
  </si>
  <si>
    <t>646519284</t>
  </si>
  <si>
    <t>0896671572</t>
  </si>
  <si>
    <t>Еленин връх 22</t>
  </si>
  <si>
    <t xml:space="preserve">Йоана Боянова Георгиева ЕГН:8111055317 Гр.Русе, кв.Дружба 1, ул.Еленин връх 22 </t>
  </si>
  <si>
    <t xml:space="preserve"> Гр.Русе, кв.Дружба 1, ул.Еленин връх 22  </t>
  </si>
  <si>
    <t xml:space="preserve">гр./с. Русе, кв./ж.к. Дружба 1 , бул./ул. Еленин връх 22 </t>
  </si>
  <si>
    <t xml:space="preserve">гр./с. Русе, кв./ж.к. Дружба 1 , бул./ул. Еленин връх 22, </t>
  </si>
  <si>
    <t>LIFE RU 1099</t>
  </si>
  <si>
    <t xml:space="preserve">Маргарита </t>
  </si>
  <si>
    <t xml:space="preserve">Тагарова </t>
  </si>
  <si>
    <t>Ганчо Карамаждраков 4</t>
  </si>
  <si>
    <t>650308453</t>
  </si>
  <si>
    <t>0878599239</t>
  </si>
  <si>
    <t xml:space="preserve">Маргарита Иванова Тагарова ЕГН:7310265356 Гр.Русе, кв.Чародейка, ул.Ганчо Карамаждраков 4 , бл.106, вх.Д, ет.2, ап.3 </t>
  </si>
  <si>
    <t xml:space="preserve"> Гр.Русе, кв.Чародейка, ул.Ганчо Карамаждраков 4 , бл.106, вх.Д, ет.2, ап.3  </t>
  </si>
  <si>
    <t>гр./с. Русе, кв./ж.к. Чародейка , бл. 106, бул./ул. Ганчо Карамаждраков 4</t>
  </si>
  <si>
    <t>гр./с. Русе, кв./ж.к. Чародейка , бл. 106, бул./ул. Ганчо Карамаждраков 4, ет. 2, ап. 3</t>
  </si>
  <si>
    <t>LIFE RU 1100</t>
  </si>
  <si>
    <t xml:space="preserve">Димо </t>
  </si>
  <si>
    <t xml:space="preserve">Димов </t>
  </si>
  <si>
    <t xml:space="preserve">Баба Тонка </t>
  </si>
  <si>
    <t xml:space="preserve">Лозен планина 17 </t>
  </si>
  <si>
    <t>640242652</t>
  </si>
  <si>
    <t>0885115041</t>
  </si>
  <si>
    <t>Баба Тонка вх.А</t>
  </si>
  <si>
    <t xml:space="preserve">Димо Атанасов Димов ЕГН:4710075381 Гр.Русе, кв.Родина 2, ул.Лозен планина 17, бл.Баба Тонка , вх.А, ет.2 ап.2 </t>
  </si>
  <si>
    <t xml:space="preserve"> Гр.Русе, кв.Родина 2, ул.Лозен планина 17, бл.Баба Тонка , вх.А, ет.2 ап.2  </t>
  </si>
  <si>
    <t xml:space="preserve">гр./с. Русе, кв./ж.к. Родина 2 , бл. Баба Тонка , бул./ул. Лозен планина 17 </t>
  </si>
  <si>
    <t>гр./с. Русе, кв./ж.к. Родина 2 , бл. Баба Тонка вх.А, бул./ул. Лозен планина 17 , ет. 2, ап. 2</t>
  </si>
  <si>
    <t>LIFE RU 1101</t>
  </si>
  <si>
    <t xml:space="preserve">Борислав </t>
  </si>
  <si>
    <t>Дружба 1</t>
  </si>
  <si>
    <t xml:space="preserve">Мермер камък 2А </t>
  </si>
  <si>
    <t>649135199</t>
  </si>
  <si>
    <t>0895079715</t>
  </si>
  <si>
    <t xml:space="preserve">Мермер камък 2 А </t>
  </si>
  <si>
    <t>Х</t>
  </si>
  <si>
    <t xml:space="preserve">Борислав Илиев Димов ЕГН:6206255481 Гр.Русе, кв.Друбжа 1, ул.Мермер камък 2А, ет.1 </t>
  </si>
  <si>
    <t xml:space="preserve"> Гр.Русе, кв.Друбжа 1, ул.Мермер камък 2А, ет.1  </t>
  </si>
  <si>
    <t xml:space="preserve">гр./с. Русе, кв./ж.к. Дружба 1, бул./ул. Мермер камък 2А </t>
  </si>
  <si>
    <t xml:space="preserve">гр./с. Русе, кв./ж.к. Дружба 1 , бул./ул. Мермер камък 2 А , ет. 1, </t>
  </si>
  <si>
    <t>LIFE RU 1102</t>
  </si>
  <si>
    <t xml:space="preserve">Бедрие </t>
  </si>
  <si>
    <t xml:space="preserve">Юсеинова </t>
  </si>
  <si>
    <t xml:space="preserve">Ибрямова </t>
  </si>
  <si>
    <t xml:space="preserve">Георги Бенковски 3 </t>
  </si>
  <si>
    <t>649302811</t>
  </si>
  <si>
    <t>0884442005</t>
  </si>
  <si>
    <t xml:space="preserve">Бедрие Юсеинова Ибрямова ЕГН:5902215416 Гр.Русе, Център, ул.Георги Бенковски 3 </t>
  </si>
  <si>
    <t xml:space="preserve"> Гр.Русе, Център, ул.Георги Бенковски 3  </t>
  </si>
  <si>
    <t xml:space="preserve">гр./с. Русе, кв./ж.к. Център , бул./ул. Георги Бенковски 3 </t>
  </si>
  <si>
    <t xml:space="preserve">гр./с. Русе, кв./ж.к. Център , бул./ул. Георги Бенковски 3 , </t>
  </si>
  <si>
    <t>LIFE RU 1103</t>
  </si>
  <si>
    <t xml:space="preserve">Светослав </t>
  </si>
  <si>
    <t>Радославов</t>
  </si>
  <si>
    <t xml:space="preserve">Панджаров </t>
  </si>
  <si>
    <t>Казанлък 11</t>
  </si>
  <si>
    <t>649872020</t>
  </si>
  <si>
    <t>0888502598</t>
  </si>
  <si>
    <t xml:space="preserve">Дръжба 1 </t>
  </si>
  <si>
    <t xml:space="preserve">Казанлък 11 </t>
  </si>
  <si>
    <t>Светослав Радославов Панджаров Егн:6604195285 Гр.Русе, кв.Дружба 1, ул.Казанлък 11, бл.21, вх.2, ет.4, ап.12</t>
  </si>
  <si>
    <t xml:space="preserve"> Гр.Русе, кв.Дружба 1, ул.Казанлък 11, бл.21, вх.2, ет.4, ап.12 </t>
  </si>
  <si>
    <t>гр./с. Русе, кв./ж.к. Дружба 1 , бл. 21, бул./ул. Казанлък 11</t>
  </si>
  <si>
    <t>гр./с. Русе, кв./ж.к. Дръжба 1 , бл. 21, бул./ул. Казанлък 11 , ет. 4, ап. 12</t>
  </si>
  <si>
    <t>LIFE RU 1104</t>
  </si>
  <si>
    <t xml:space="preserve">Родостп 13 </t>
  </si>
  <si>
    <t>649021130</t>
  </si>
  <si>
    <t>0877330184</t>
  </si>
  <si>
    <t xml:space="preserve">Родосто 13 </t>
  </si>
  <si>
    <t xml:space="preserve">Галина Илиева Илиева ЕГН:7008305293 Гр.Русе, Център, ул.Родосто 13 </t>
  </si>
  <si>
    <t xml:space="preserve"> Гр.Русе, Център, ул.Родосто 13  </t>
  </si>
  <si>
    <t xml:space="preserve">гр./с. Русе, кв./ж.к. Център , бул./ул. Родостп 13 </t>
  </si>
  <si>
    <t xml:space="preserve">гр./с. Русе, кв./ж.к. Център , бул./ул. Родосто 13 , </t>
  </si>
  <si>
    <t>LIFE RU 1105</t>
  </si>
  <si>
    <t xml:space="preserve">Ивелина </t>
  </si>
  <si>
    <t xml:space="preserve">Славчева </t>
  </si>
  <si>
    <t xml:space="preserve">Савчева </t>
  </si>
  <si>
    <t xml:space="preserve">Юндола 8 </t>
  </si>
  <si>
    <t>646705713</t>
  </si>
  <si>
    <t>0878648333</t>
  </si>
  <si>
    <t xml:space="preserve">ляв </t>
  </si>
  <si>
    <t xml:space="preserve">Ивелина Славчева Савчева ЕГН:8103215335 Гр.Русе, кв.Здравец, ул.Юндола 8, бл.15, ет.3 </t>
  </si>
  <si>
    <t xml:space="preserve"> Гр.Русе, кв.Здравец, ул.Юндола 8, бл.15, ет.3  </t>
  </si>
  <si>
    <t xml:space="preserve">гр./с. Русе, кв./ж.к. Здравец , бл. 15, бул./ул. Юндола 8 </t>
  </si>
  <si>
    <t xml:space="preserve">гр./с. Русе, кв./ж.к. Здравец , бл. 15, бул./ул. Юндола 8 , ет. 3, ап. ляв </t>
  </si>
  <si>
    <t>LIFE RU 1106</t>
  </si>
  <si>
    <t xml:space="preserve">Йорданка </t>
  </si>
  <si>
    <t xml:space="preserve">Великова </t>
  </si>
  <si>
    <t xml:space="preserve">Хъшове </t>
  </si>
  <si>
    <t xml:space="preserve">Мария Луиза 32 </t>
  </si>
  <si>
    <t>642781979</t>
  </si>
  <si>
    <t>0888301434</t>
  </si>
  <si>
    <t xml:space="preserve">Йорданка Великова Савчева ЕГН:6601195337 Гр.Русе, жк.Хъшове, ул.Мария Луиза 32 </t>
  </si>
  <si>
    <t xml:space="preserve"> Гр.Русе, жк.Хъшове, ул.Мария Луиза 32  </t>
  </si>
  <si>
    <t xml:space="preserve">гр./с. Русе, кв./ж.к. Хъшове , бул./ул. Мария Луиза 32 </t>
  </si>
  <si>
    <t xml:space="preserve">гр./с. Русе, кв./ж.к. Хъшове , бул./ул. Мария Луиза 32 , </t>
  </si>
  <si>
    <t>LIFE RU 1107</t>
  </si>
  <si>
    <t xml:space="preserve">Милка </t>
  </si>
  <si>
    <t xml:space="preserve">Пенева </t>
  </si>
  <si>
    <t xml:space="preserve">Симеонова </t>
  </si>
  <si>
    <t>Христо Ясенов 2</t>
  </si>
  <si>
    <t>650016287</t>
  </si>
  <si>
    <t>0896864184</t>
  </si>
  <si>
    <t xml:space="preserve">Христо Ясенов </t>
  </si>
  <si>
    <t xml:space="preserve">Милка Пенева Симеонова ЕГН:5710075357 Гр.Русе, кв.Друбжа 1, ул.Христо Ясенов 2, бл.3, вх.1, ет.1, ап.2 </t>
  </si>
  <si>
    <t xml:space="preserve"> Гр.Русе, кв.Друбжа 1, ул.Христо Ясенов 2, бл.3, вх.1, ет.1, ап.2  </t>
  </si>
  <si>
    <t>гр./с. Русе, кв./ж.к. Дружба 1 , бл. 3, бул./ул. Христо Ясенов 2</t>
  </si>
  <si>
    <t>гр./с. Русе, кв./ж.к. Дружба 1 , бл. 3, бул./ул. Христо Ясенов , ет. 1, ап. 2</t>
  </si>
  <si>
    <t>LIFE RU 1108</t>
  </si>
  <si>
    <t xml:space="preserve">Александър </t>
  </si>
  <si>
    <t>Христов</t>
  </si>
  <si>
    <t xml:space="preserve">Житен клас </t>
  </si>
  <si>
    <t>Николаевска 101</t>
  </si>
  <si>
    <t>645850986</t>
  </si>
  <si>
    <t>0888890237</t>
  </si>
  <si>
    <t>Aleksander_hrstv@abv.bg</t>
  </si>
  <si>
    <t xml:space="preserve">Житебн клас </t>
  </si>
  <si>
    <t xml:space="preserve">Николаевска 101 </t>
  </si>
  <si>
    <t>Александър Красимиров Христов ЕГН:8507295307 Гр.Русе, кв.Мидия Енос, ул.Николаевска 101, бл.Житен клас, вх.А, ет.7, ап.12</t>
  </si>
  <si>
    <t xml:space="preserve"> Гр.Русе, кв.Мидия Енос, ул.Николаевска 101, бл.Житен клас, вх.А, ет.7, ап.12 </t>
  </si>
  <si>
    <t>гр./с. Русе, кв./ж.к. Мидия Енос , бл. Житен клас , бул./ул. Николаевска 101</t>
  </si>
  <si>
    <t>гр./с. Русе, кв./ж.к. Мидия Енос , бл. Житебн клас , бул./ул. Николаевска 101 , ет. 7, ап. 12</t>
  </si>
  <si>
    <t>LIFE RU 1109</t>
  </si>
  <si>
    <t xml:space="preserve">Еленка </t>
  </si>
  <si>
    <t xml:space="preserve">Студен кладенец 15 </t>
  </si>
  <si>
    <t>643404421</t>
  </si>
  <si>
    <t>0886806580</t>
  </si>
  <si>
    <t xml:space="preserve">Друбжа 1 </t>
  </si>
  <si>
    <t xml:space="preserve">Еленка Иванова Петрова ЕГН:5203225310 Гр.Русе, кв.Дружба 1 , ул.Студен кладенец 15 </t>
  </si>
  <si>
    <t xml:space="preserve"> Гр.Русе, кв.Дружба 1 , ул.Студен кладенец 15  </t>
  </si>
  <si>
    <t xml:space="preserve">гр./с. Русе, кв./ж.к. Дружба 1 , бул./ул. Студен кладенец 15 </t>
  </si>
  <si>
    <t xml:space="preserve">гр./с. Русе, кв./ж.к. Друбжа 1 , бул./ул. Студен кладенец 15 , </t>
  </si>
  <si>
    <t>LIFE RU 1110</t>
  </si>
  <si>
    <t xml:space="preserve">Борислава </t>
  </si>
  <si>
    <t>Ялта</t>
  </si>
  <si>
    <t xml:space="preserve">Сяр 10 </t>
  </si>
  <si>
    <t>649022479</t>
  </si>
  <si>
    <t>0885316521</t>
  </si>
  <si>
    <t xml:space="preserve">Ялта </t>
  </si>
  <si>
    <t xml:space="preserve">Борислава Георгиева Георгиева ЕГН:7108195332 Гр.Русе, кв.Ялта, ул.Сяр 10 </t>
  </si>
  <si>
    <t xml:space="preserve"> Гр.Русе, кв.Ялта, ул.Сяр 10  </t>
  </si>
  <si>
    <t xml:space="preserve">гр./с. Русе, кв./ж.к. Ялта, бул./ул. Сяр 10 </t>
  </si>
  <si>
    <t xml:space="preserve">гр./с. Русе, кв./ж.к. Ялта , бул./ул. Сяр 10 , </t>
  </si>
  <si>
    <t>LIFE RU 1111</t>
  </si>
  <si>
    <t xml:space="preserve">Хриска </t>
  </si>
  <si>
    <t xml:space="preserve">Пешева </t>
  </si>
  <si>
    <t xml:space="preserve">Хаджиева </t>
  </si>
  <si>
    <t>Друбжа 3</t>
  </si>
  <si>
    <t>Никола Вапцаров 21</t>
  </si>
  <si>
    <t>650186976</t>
  </si>
  <si>
    <t>0893516468</t>
  </si>
  <si>
    <t xml:space="preserve">Хриска Пешева Хаджиева ЕГН:5702035417 Гр.Русе, кв.Дружба 3, ул.Никола Вапцаров 21, бл.11, вх.2, ет.3, ап.8 </t>
  </si>
  <si>
    <t xml:space="preserve"> Гр.Русе, кв.Дружба 3, ул.Никола Вапцаров 21, бл.11, вх.2, ет.3, ап.8  </t>
  </si>
  <si>
    <t>гр./с. Русе, кв./ж.к. Друбжа 3, бл. 11, бул./ул. Никола Вапцаров 21</t>
  </si>
  <si>
    <t>гр./с. Русе, кв./ж.к. Дружба 3 , бл. 11, бул./ул. Никола Вапцаров 21, ет. 3, ап. 8</t>
  </si>
  <si>
    <t>LIFE RU 1112</t>
  </si>
  <si>
    <t xml:space="preserve">Стефанка </t>
  </si>
  <si>
    <t xml:space="preserve">Спасова </t>
  </si>
  <si>
    <t xml:space="preserve">Гергана </t>
  </si>
  <si>
    <t xml:space="preserve">Гюргево 1 </t>
  </si>
  <si>
    <t>648569463</t>
  </si>
  <si>
    <t>0894932172</t>
  </si>
  <si>
    <t xml:space="preserve">Стефанка Димитрова Спасова ЕГН:5710175356 Гр.Русе, кв.Здравец-изток, ул.Гюргево 1, бл.Гергана, вх.В, ет.5, ап.10 </t>
  </si>
  <si>
    <t xml:space="preserve"> Гр.Русе, кв.Здравец-изток, ул.Гюргево 1, бл.Гергана, вх.В, ет.5, ап.10  </t>
  </si>
  <si>
    <t xml:space="preserve">гр./с. Русе, кв./ж.к. Здравец-изток , бл. Гергана , бул./ул. Гюргево 1 </t>
  </si>
  <si>
    <t>гр./с. Русе, кв./ж.к. Здравец-изток , бл. Гергана , бул./ул. Гюргево 1 , ет. 5, ап. 10</t>
  </si>
  <si>
    <t>LIFE RU 1113</t>
  </si>
  <si>
    <t xml:space="preserve">Атанас </t>
  </si>
  <si>
    <t xml:space="preserve">Пирот 24 </t>
  </si>
  <si>
    <t>649022271</t>
  </si>
  <si>
    <t>0888836306</t>
  </si>
  <si>
    <t xml:space="preserve">Пирот 24 вх.3 </t>
  </si>
  <si>
    <t xml:space="preserve">Атанас Василев Минчев ЕГН:6103285323 гр.Русе, център, ул.Пирот 24, вх.3, ет.6, ап.9 </t>
  </si>
  <si>
    <t xml:space="preserve"> гр.Русе, център, ул.Пирот 24, вх.3, ет.6, ап.9  </t>
  </si>
  <si>
    <t xml:space="preserve">гр./с. Русе, кв./ж.к. Център , бул./ул. Пирот 24 </t>
  </si>
  <si>
    <t>гр./с. Русе, кв./ж.к. Център , бул./ул. Пирот 24 вх.3 , ет. 6, ап. 9</t>
  </si>
  <si>
    <t>LIFE RU 1114</t>
  </si>
  <si>
    <t xml:space="preserve">Тончев </t>
  </si>
  <si>
    <t xml:space="preserve">Духовно Възраждане 11 </t>
  </si>
  <si>
    <t>648494052</t>
  </si>
  <si>
    <t>0878540416</t>
  </si>
  <si>
    <t xml:space="preserve">Евгени Маринов Тончев ЕГН:5404165281 Гр.Русе, Център , Ул.Духовно Възраждане 11 </t>
  </si>
  <si>
    <t xml:space="preserve"> Гр.Русе, Център , Ул.Духовно Възраждане 11  </t>
  </si>
  <si>
    <t xml:space="preserve">гр./с. Русе, кв./ж.к. Център , бул./ул. Духовно Възраждане 11 </t>
  </si>
  <si>
    <t xml:space="preserve">гр./с. Русе, кв./ж.к. Център , бул./ул. Духовно Възраждане 11 , </t>
  </si>
  <si>
    <t>LIFE RU 1115</t>
  </si>
  <si>
    <t xml:space="preserve">Стефан </t>
  </si>
  <si>
    <t xml:space="preserve">Рашков </t>
  </si>
  <si>
    <t xml:space="preserve">Христов </t>
  </si>
  <si>
    <t xml:space="preserve">Вентура </t>
  </si>
  <si>
    <t xml:space="preserve">Давид 11 </t>
  </si>
  <si>
    <t>649721892</t>
  </si>
  <si>
    <t>0898243247</t>
  </si>
  <si>
    <t>Вентура вх.Б</t>
  </si>
  <si>
    <t xml:space="preserve">Стефан Рашков Христов ЕГН:6911105305 Гр.Русе, Център, ул.Давид 11, бл.Вентура, вх.Б, ет.4, ап.8 </t>
  </si>
  <si>
    <t xml:space="preserve"> Гр.Русе, Център, ул.Давид 11, бл.Вентура, вх.Б, ет.4, ап.8  </t>
  </si>
  <si>
    <t xml:space="preserve">гр./с. Русе, кв./ж.к. Център , бл. Вентура , бул./ул. Давид 11 </t>
  </si>
  <si>
    <t>гр./с. Русе, кв./ж.к. Център , бл. Вентура вх.Б, бул./ул. Давид 11 , ет. 4, ап. 8</t>
  </si>
  <si>
    <t>LIFE RU 1116</t>
  </si>
  <si>
    <t xml:space="preserve">Татяна </t>
  </si>
  <si>
    <t xml:space="preserve">Досева </t>
  </si>
  <si>
    <t xml:space="preserve">Прага вх.А </t>
  </si>
  <si>
    <t xml:space="preserve">Будапеща 2 </t>
  </si>
  <si>
    <t>645113624</t>
  </si>
  <si>
    <t>0887181722</t>
  </si>
  <si>
    <t>Прага вх.А</t>
  </si>
  <si>
    <t xml:space="preserve">Татяна Ангелова Досева ЕГН;6610175312 Гр.Русе, кв.Здравец-изток, ул.Будапеща 2, бл.Прага, вх.А, ет.3, ап.2 </t>
  </si>
  <si>
    <t xml:space="preserve"> Гр.Русе, кв.Здравец-изток, ул.Будапеща 2, бл.Прага, вх.А, ет.3, ап.2  </t>
  </si>
  <si>
    <t xml:space="preserve">гр./с. Русе, кв./ж.к. Здравец-изток , бл. Прага вх.А , бул./ул. Будапеща 2 </t>
  </si>
  <si>
    <t>гр./с. Русе, кв./ж.к. Здравец-изток, бл. Прага вх.А, бул./ул. Будапеща 2 , ет. 3, ап. 2</t>
  </si>
  <si>
    <t>LIFE RU 1117</t>
  </si>
  <si>
    <t xml:space="preserve">Любенов </t>
  </si>
  <si>
    <t xml:space="preserve">Бузлуджа 20 </t>
  </si>
  <si>
    <t>650017519</t>
  </si>
  <si>
    <t>0888326287</t>
  </si>
  <si>
    <t xml:space="preserve">Пламен Любенов Петров ЕГН:6808145302 Гр.Русе, кв.Родина 4, ул.Бузлуджа 20 </t>
  </si>
  <si>
    <t xml:space="preserve"> Гр.Русе, кв.Родина 4, ул.Бузлуджа 20  </t>
  </si>
  <si>
    <t xml:space="preserve">гр./с. Русе, кв./ж.к. Родина 4 , бул./ул. Бузлуджа 20 </t>
  </si>
  <si>
    <t xml:space="preserve">гр./с. Русе, кв./ж.к. Родина 4 , бул./ул. Бузлуджа 20 , </t>
  </si>
  <si>
    <t>LIFE RU 1118</t>
  </si>
  <si>
    <t xml:space="preserve">Стоянка </t>
  </si>
  <si>
    <t xml:space="preserve">Стоянова </t>
  </si>
  <si>
    <t xml:space="preserve">Кюранова </t>
  </si>
  <si>
    <t xml:space="preserve">Ледено Езеро 7 </t>
  </si>
  <si>
    <t>643121058</t>
  </si>
  <si>
    <t>0894302199</t>
  </si>
  <si>
    <t xml:space="preserve">Ледено езеро 7 </t>
  </si>
  <si>
    <t>Стоянка Стоянова Кюрова ЕГН:4311255315 Гр.Русе, кв.Дружба 1 , ул.Ледено езеро 7 , вх.1, ет.1</t>
  </si>
  <si>
    <t xml:space="preserve"> Гр.Русе, кв.Дружба 1 , ул.Ледено езеро 7 , вх.1, ет.1 </t>
  </si>
  <si>
    <t xml:space="preserve">гр./с. Русе, кв./ж.к. Друбжа 1 , бул./ул. Ледено Езеро 7 </t>
  </si>
  <si>
    <t>гр./с. Русе, кв./ж.к. Дружба 1 , бул./ул. Ледено езеро 7 , ет. 1, ап. 1</t>
  </si>
  <si>
    <t>LIFE RU 1119</t>
  </si>
  <si>
    <t xml:space="preserve">Стоян </t>
  </si>
  <si>
    <t xml:space="preserve">Пенев </t>
  </si>
  <si>
    <t xml:space="preserve">Кракра </t>
  </si>
  <si>
    <t>Шести септември 73</t>
  </si>
  <si>
    <t>649543522</t>
  </si>
  <si>
    <t>0878482912</t>
  </si>
  <si>
    <t>Изола планина 22</t>
  </si>
  <si>
    <t xml:space="preserve">Стоян Пенев Стоянов ЕГН:6501095421 Гр.Русе, ул.Шести септември 73, вх.1, ет.7, ап.28 </t>
  </si>
  <si>
    <t xml:space="preserve">Гр.Русе, кв.Друбжа 1, ул.Изола планина 22, бл.6, вх.Д, ет.7, ап.19   </t>
  </si>
  <si>
    <t>гр./с. Русе, кв./ж.к. Център , бл. Кракра , бул./ул. Шести септември 73</t>
  </si>
  <si>
    <t>гр./с. Русе, кв./ж.к. Друбжа 1 , бл. 6, бул./ул. Изола планина 22, ет. 7, ап. 19</t>
  </si>
  <si>
    <t>LIFE RU 1120</t>
  </si>
  <si>
    <t xml:space="preserve">Никола Вапцаров 6 </t>
  </si>
  <si>
    <t>643668942</t>
  </si>
  <si>
    <t>0897820982</t>
  </si>
  <si>
    <t xml:space="preserve">Друбжа 3 </t>
  </si>
  <si>
    <t xml:space="preserve">Ивелина Михайлова Иванова ЕГН:7711055410 Гр.Русе, кв.Дружба 3, ул.Никола Вапцаров 6 , бл.28, вх.А, ет.3, ап.8 </t>
  </si>
  <si>
    <t xml:space="preserve"> Гр.Русе, кв.Дружба 3, ул.Никола Вапцаров 6 , бл.28, вх.А, ет.3, ап.8  </t>
  </si>
  <si>
    <t xml:space="preserve">гр./с. Русе, кв./ж.к. Дружба 3 , бл. 28, бул./ул. Никола Вапцаров 6 </t>
  </si>
  <si>
    <t>гр./с. Русе, кв./ж.к. Друбжа 3 , бл. 28, бул./ул. Никола Вапцаров 6 , ет. 3, ап. 8</t>
  </si>
  <si>
    <t>LIFE RU 1121</t>
  </si>
  <si>
    <t>Галина</t>
  </si>
  <si>
    <t xml:space="preserve">Костова </t>
  </si>
  <si>
    <t xml:space="preserve">Друбжа 2 </t>
  </si>
  <si>
    <t>Йосиф Цанков 97 Б</t>
  </si>
  <si>
    <t>650187724</t>
  </si>
  <si>
    <t>0896704055</t>
  </si>
  <si>
    <t>Галина Георгиева Костова ЕГН:7009305298 Гр.Русе, кв.Друбжа 2, ул.Йосиф Цанков 97 Б</t>
  </si>
  <si>
    <t xml:space="preserve"> Гр.Русе, кв.Друбжа 2, ул.Йосиф Цанков 97 Б </t>
  </si>
  <si>
    <t>гр./с. Русе, кв./ж.к. Друбжа 2 , бул./ул. Йосиф Цанков 97 Б</t>
  </si>
  <si>
    <t xml:space="preserve">гр./с. Русе, кв./ж.к. Друбжа 2 , бул./ул. Йосиф Цанков 97 Б, </t>
  </si>
  <si>
    <t>LIFE RU 1122</t>
  </si>
  <si>
    <t xml:space="preserve">Няголов </t>
  </si>
  <si>
    <t xml:space="preserve">Милевска планина 4 </t>
  </si>
  <si>
    <t>149537991</t>
  </si>
  <si>
    <t>0877677800</t>
  </si>
  <si>
    <t xml:space="preserve">Иван Тодоров Няголов ЕГН:4106295300 Гр.Русе, кв.Родина 4, ул.Милевска планина 4 </t>
  </si>
  <si>
    <t xml:space="preserve"> Гр.Русе, кв.Родина 4, ул.Милевска планина 4  </t>
  </si>
  <si>
    <t xml:space="preserve">гр./с. Русе, кв./ж.к. Родина 4 , бул./ул. Милевска планина 4 </t>
  </si>
  <si>
    <t xml:space="preserve">гр./с. Русе, кв./ж.к. Родина 4 , бул./ул. Милевска планина 4 , </t>
  </si>
  <si>
    <t>LIFE RU 1123</t>
  </si>
  <si>
    <t xml:space="preserve">Диана </t>
  </si>
  <si>
    <t>Николова</t>
  </si>
  <si>
    <t xml:space="preserve">Дудева </t>
  </si>
  <si>
    <t xml:space="preserve">Люлин </t>
  </si>
  <si>
    <t xml:space="preserve">Сакар планина 3 </t>
  </si>
  <si>
    <t>649020837</t>
  </si>
  <si>
    <t>0889872262</t>
  </si>
  <si>
    <t xml:space="preserve">Диана Николова Дудева ЕГН:7208315299 Гр.Русе, кв.Родина 1, ул.Сакар планина 3, бл.Люлин, вх.Б, ет.1, ап.10 </t>
  </si>
  <si>
    <t xml:space="preserve"> Гр.Русе, кв.Родина 1, ул.Сакар планина 3, бл.Люлин, вх.Б, ет.1, ап.10 </t>
  </si>
  <si>
    <t xml:space="preserve">гр./с. Русе, кв./ж.к. Родина 1 , бл. Люлин , бул./ул. Сакар планина 3 </t>
  </si>
  <si>
    <t>гр./с. Русе, кв./ж.к. Родина 1 , бл. Люлин , бул./ул. Сакар планина 3 , ет. 1, ап. 6</t>
  </si>
  <si>
    <t>LIFE RU 1124</t>
  </si>
  <si>
    <t xml:space="preserve">Петранка </t>
  </si>
  <si>
    <t xml:space="preserve">Милева </t>
  </si>
  <si>
    <t xml:space="preserve">Русанова </t>
  </si>
  <si>
    <t xml:space="preserve">Пастрина </t>
  </si>
  <si>
    <t xml:space="preserve">Петрохан 10 </t>
  </si>
  <si>
    <t>649420696</t>
  </si>
  <si>
    <t>0895063356</t>
  </si>
  <si>
    <t xml:space="preserve">Пастрина  вх.В </t>
  </si>
  <si>
    <t xml:space="preserve">Петранка Милева Русанова ЕГН:5406115377 Гр.Русе, кв.Родина 2, ул.Петройан 10, бл.Пастрина , вх.В, ет.2, ап.7 </t>
  </si>
  <si>
    <t xml:space="preserve"> Гр.Русе, кв.Родина 2, ул.Петройан 10, бл.Пастрина , вх.В, ет.2, ап.7  </t>
  </si>
  <si>
    <t xml:space="preserve">гр./с. Русе, кв./ж.к. Родина 2, бл. Пастрина , бул./ул. Петрохан 10 </t>
  </si>
  <si>
    <t>гр./с. Русе, кв./ж.к. Родина 2 , бл. Пастрина  вх.В , бул./ул. Петрохан 10 , ет. 2, ап. 7</t>
  </si>
  <si>
    <t>LIFE RU 1125</t>
  </si>
  <si>
    <t xml:space="preserve">Юлиана </t>
  </si>
  <si>
    <t xml:space="preserve">Генчева </t>
  </si>
  <si>
    <t>Чародейка юг</t>
  </si>
  <si>
    <t xml:space="preserve">Тодор Икономов 1 </t>
  </si>
  <si>
    <t>642327898</t>
  </si>
  <si>
    <t>0894394313</t>
  </si>
  <si>
    <t xml:space="preserve">Чародейка юг </t>
  </si>
  <si>
    <t xml:space="preserve">Юлиана Христова Генчева ЕГН: 5209105293 Гр.Русе, кв.Чародейка юг, ул.Тодор Икономов 1, бл.213 , вх.Г, ет.3, ап.6 </t>
  </si>
  <si>
    <t xml:space="preserve"> Гр.Русе, кв.Чародейка юг, ул.Тодор Икономов 1, бл.213 , вх.Г, ет.3, ап.6  </t>
  </si>
  <si>
    <t xml:space="preserve">гр./с. Русе, кв./ж.к. Чародейка юг, бл. 213, бул./ул. Тодор Икономов 1 </t>
  </si>
  <si>
    <t>гр./с. Русе, кв./ж.к. Чародейка юг , бл. 213, бул./ул. Тодор Икономов 1 , ет. 3, ап. 6</t>
  </si>
  <si>
    <t>LIFE RU 1126</t>
  </si>
  <si>
    <t xml:space="preserve">Лъчезар </t>
  </si>
  <si>
    <t xml:space="preserve">Великов </t>
  </si>
  <si>
    <t xml:space="preserve">Ганчо Карамаждраков 6 </t>
  </si>
  <si>
    <t>6500158778</t>
  </si>
  <si>
    <t>0898334112</t>
  </si>
  <si>
    <t>Лъчезар Великов Тодоров ЕГН:5911305385 Гр.Русе, кв.Чародейка юг, ул.Ганчо Карамаждраков 6, бл.107, вх.В, ет.1, ап.2</t>
  </si>
  <si>
    <t xml:space="preserve"> Гр.Русе, кв.Чародейка юг, ул.Ганчо Карамаждраков 6, бл.107, вх.В, ет.1, ап.2 </t>
  </si>
  <si>
    <t xml:space="preserve">гр./с. Русе, кв./ж.к. Чародейка юг , бл. 107, бул./ул. Ганчо Карамаждраков 6 </t>
  </si>
  <si>
    <t>гр./с. Русе, кв./ж.к. Чародейка юг , бл. 107, бул./ул. Ганчо Карамаждраков 6 , ет. 1, ап. 2</t>
  </si>
  <si>
    <t>LIFE RU 1127</t>
  </si>
  <si>
    <t xml:space="preserve">Димитър </t>
  </si>
  <si>
    <t xml:space="preserve">Босилеград 2 </t>
  </si>
  <si>
    <t>649077888</t>
  </si>
  <si>
    <t>0876720212</t>
  </si>
  <si>
    <t>Босилеград 2 вх.1</t>
  </si>
  <si>
    <t xml:space="preserve">Димитър Николов Пенев ЕГН:6909205324 Гр.Русе, кв.Родина 3 , ул.Босилеград 2 вх.1 </t>
  </si>
  <si>
    <t xml:space="preserve"> Гр.Русе, кв.Родина 3 , ул.Босилеград 2 вх.1  </t>
  </si>
  <si>
    <t xml:space="preserve">гр./с. Русе, кв./ж.к. Родина 3 , бул./ул. Босилеград 2 </t>
  </si>
  <si>
    <t xml:space="preserve">гр./с. Русе, кв./ж.к. Родина 3 , бул./ул. Босилеград 2 вх.1, ет. 2, </t>
  </si>
  <si>
    <t>LIFE RU 1128</t>
  </si>
  <si>
    <t xml:space="preserve">Деяна </t>
  </si>
  <si>
    <t xml:space="preserve">Младенова </t>
  </si>
  <si>
    <t>649718865</t>
  </si>
  <si>
    <t>0878850069</t>
  </si>
  <si>
    <t xml:space="preserve">Деяна Младенова Ангелова Егн:7708175338 Гр.Русе, кв.Родина 2, ул.Чипровци 10 , бл.Брацигово, вх.Б, ет.9, ап.5 </t>
  </si>
  <si>
    <t xml:space="preserve"> Гр.Русе, кв.Родина 2, ул.Чипровци 10 , бл.Брацигово, вх.Б, ет.9, ап.5  </t>
  </si>
  <si>
    <t xml:space="preserve">гр./с. Русе, кв./ж.к. Родина 2 , бл. Брацигово , бул./ул. Чипровци 10 </t>
  </si>
  <si>
    <t>гр./с. Русе, кв./ж.к. Родина 2 , бл. Брацигово , бул./ул. Чипровци 10 , ет. 9, ап. 5</t>
  </si>
  <si>
    <t>LIFE RU 1129</t>
  </si>
  <si>
    <t xml:space="preserve">Илкнур </t>
  </si>
  <si>
    <t xml:space="preserve">Зейти </t>
  </si>
  <si>
    <t xml:space="preserve">Идризова </t>
  </si>
  <si>
    <t xml:space="preserve">Чародейка - юг </t>
  </si>
  <si>
    <t>649542680</t>
  </si>
  <si>
    <t>0892362127</t>
  </si>
  <si>
    <t>melisa2508@abv.bg</t>
  </si>
  <si>
    <t xml:space="preserve">Илкнур Зейти Идризова ЕГН:7905265311 Гр.Русе, кв.Чародейка-юг, ул.Михаил Хаджикостов 2, бл.115, вх.3, ет.1, ап.2 </t>
  </si>
  <si>
    <t xml:space="preserve"> Гр.Русе, кв.Чародейка-юг, ул.Михаил Хаджикостов 2, бл.115, вх.3, ет.1, ап.2  </t>
  </si>
  <si>
    <t xml:space="preserve">гр./с. Русе, кв./ж.к. Чародейка - юг , бл. 115, бул./ул. Михаил Хаджикостов 2 </t>
  </si>
  <si>
    <t>гр./с. Русе, кв./ж.к. Чародейка-юг , бл. 115, бул./ул. Михаил Хаджикостов 2 , ет. 1, ап. 2</t>
  </si>
  <si>
    <t>LIFE RU 1130</t>
  </si>
  <si>
    <t xml:space="preserve">Елка </t>
  </si>
  <si>
    <t xml:space="preserve">Кръстева </t>
  </si>
  <si>
    <t xml:space="preserve">Гларус </t>
  </si>
  <si>
    <t xml:space="preserve">Рига 14 </t>
  </si>
  <si>
    <t>640115192</t>
  </si>
  <si>
    <t>0877839638/082851505</t>
  </si>
  <si>
    <t xml:space="preserve">Елка Кръстева Добрева ЕГН:5109115451 Гр.Русе, кв.Здравец-изток, ул.Рига 14, бл.Гларус, вх.Б, ет.8, ап.4 </t>
  </si>
  <si>
    <t xml:space="preserve"> Гр.Русе, кв.Здравец-изток, ул.Рига 14, бл.Гларус, вх.Б, ет.8, ап.4  </t>
  </si>
  <si>
    <t xml:space="preserve">гр./с. Русе, кв./ж.к. Здравец-изток , бл. Гларус , бул./ул. Рига 14 </t>
  </si>
  <si>
    <t>гр./с. Русе, кв./ж.к. Здравец-изток , бл. Гларус , бул./ул. Рига 14 , ет. 8, ап. 4</t>
  </si>
  <si>
    <t>LIFE RU 1131</t>
  </si>
  <si>
    <t xml:space="preserve">Розалина </t>
  </si>
  <si>
    <t xml:space="preserve">Венциславова </t>
  </si>
  <si>
    <t xml:space="preserve">Танкова-Хинкова </t>
  </si>
  <si>
    <t xml:space="preserve">Лоза </t>
  </si>
  <si>
    <t xml:space="preserve">Константин Иречек 7 </t>
  </si>
  <si>
    <t>647837913</t>
  </si>
  <si>
    <t>0877633080</t>
  </si>
  <si>
    <t>rozalina_s@abv.bg</t>
  </si>
  <si>
    <t>Розалина Венциславова Танкова-Хинкова ЕГН:8107145431 Гр.Русе, Цетър, ул.Константин иречек 7 бл., Лоза вх.1, ет.1</t>
  </si>
  <si>
    <t xml:space="preserve"> Гр.Русе, Център, ул.Николаевска 101, бл.Житен клас, вх.Д, ет.4, ап.11  </t>
  </si>
  <si>
    <t xml:space="preserve">гр./с. Русе, кв./ж.к. Център , бл. Лоза , бул./ул. Константин Иречек 7 </t>
  </si>
  <si>
    <t>гр./с. Русе, кв./ж.к. Център , бл. Житен клас , бул./ул. Николаевска 101 , ет. 4, ап. 11</t>
  </si>
  <si>
    <t>LIFE RU 1132</t>
  </si>
  <si>
    <t xml:space="preserve">Колев </t>
  </si>
  <si>
    <t xml:space="preserve">Танев </t>
  </si>
  <si>
    <t xml:space="preserve">Ради Иванов 4 </t>
  </si>
  <si>
    <t>647767715</t>
  </si>
  <si>
    <t>0895920946</t>
  </si>
  <si>
    <t xml:space="preserve">Михаил Колев Танев ЕГН:8709109040 Гр.Русе, кв.Чародейка-юг, ул.Ради Иванов 4, бл.210, вх.Ж, ап.15, ет.5 </t>
  </si>
  <si>
    <t xml:space="preserve"> Гр.Русе, кв.Чародейка-юг, ул.Ради Иванов 4, бл.210, вх.Ж, ап.15, ет.5  </t>
  </si>
  <si>
    <t xml:space="preserve">гр./с. Русе, кв./ж.к. Чародейка-юг, бл. 210, бул./ул. Ради Иванов 4 </t>
  </si>
  <si>
    <t>гр./с. Русе, кв./ж.к. Чародейка-юг, бл. 210, бул./ул. Ради Иванов 4 , ет. 5, ап. 15</t>
  </si>
  <si>
    <t>LIFE RU 1133</t>
  </si>
  <si>
    <t xml:space="preserve">Ивелин </t>
  </si>
  <si>
    <t>Константин Минчев 1</t>
  </si>
  <si>
    <t>642538524</t>
  </si>
  <si>
    <t>0888710213</t>
  </si>
  <si>
    <t xml:space="preserve">Космос </t>
  </si>
  <si>
    <t xml:space="preserve">Княжеска 20 </t>
  </si>
  <si>
    <t xml:space="preserve">Ивелин Тодоров Иванов ЕГН:9112125283 Гр.Русе, Център, Константин Димчев 1, вх.1, ет.4 </t>
  </si>
  <si>
    <t xml:space="preserve"> Гр.Русе, център, ул.Княжеска 20 бл.Космос , ет.2, ап.3  </t>
  </si>
  <si>
    <t>гр./с. Русе, кв./ж.к. Център , бул./ул. Константин Минчев 1</t>
  </si>
  <si>
    <t>гр./с. Русе, кв./ж.к. Център , бл. Космос , бул./ул. Княжеска 20 , ет. 2, ап. 3</t>
  </si>
  <si>
    <t>LIFE RU 1134</t>
  </si>
  <si>
    <t xml:space="preserve">Леман </t>
  </si>
  <si>
    <t xml:space="preserve">Юсменова </t>
  </si>
  <si>
    <t xml:space="preserve">Йоаким Груев 3 </t>
  </si>
  <si>
    <t>649206679</t>
  </si>
  <si>
    <t>0885928973</t>
  </si>
  <si>
    <t xml:space="preserve">Леман Юсменова Мехмедова ЕГН:6105115394 Гр.Русе, кв.Дружба 3, ул.Йоаким Груев 3, бл.52, вх.2, ет.5, ап.13 </t>
  </si>
  <si>
    <t xml:space="preserve"> Гр.Русе, кв.Дружба 3, ул.Йоаким Груев 3, бл.52, вх.2, ет.5, ап.13  </t>
  </si>
  <si>
    <t xml:space="preserve">гр./с. Русе, кв./ж.к. Дружба 3 , бл. 52, бул./ул. Йоаким Груев 3 </t>
  </si>
  <si>
    <t>гр./с. Русе, кв./ж.к. Дружба 3 , бл. 52, бул./ул. Йоаким Груев 3 , ет. 5, ап. 13</t>
  </si>
  <si>
    <t>LIFE RU 1135</t>
  </si>
  <si>
    <t xml:space="preserve">Минка </t>
  </si>
  <si>
    <t xml:space="preserve">Пенчева </t>
  </si>
  <si>
    <t xml:space="preserve">Алея Освобождение 74 </t>
  </si>
  <si>
    <t>640298029</t>
  </si>
  <si>
    <t>0887323894</t>
  </si>
  <si>
    <t xml:space="preserve">Минка Пенчева Димитрова ЕГН:4707295293 Гр.Русе, кв.Новата махала, ул.Алея Освобождение 74 </t>
  </si>
  <si>
    <t xml:space="preserve"> Гр.Русе, кв.Новата махала, ул.Алея Освобождение 74  </t>
  </si>
  <si>
    <t xml:space="preserve">гр./с. Русе, кв./ж.к. Новата махала , бул./ул. Алея Освобождение 74 </t>
  </si>
  <si>
    <t xml:space="preserve">гр./с. Русе, кв./ж.к. Новата махала , бул./ул. Алея Освобождение 74 , </t>
  </si>
  <si>
    <t>LIFE RU 1136</t>
  </si>
  <si>
    <t xml:space="preserve">Шезаи </t>
  </si>
  <si>
    <t xml:space="preserve">Феимов </t>
  </si>
  <si>
    <t xml:space="preserve">Сюлейманов </t>
  </si>
  <si>
    <t>Клисура 44 В</t>
  </si>
  <si>
    <t>646309500</t>
  </si>
  <si>
    <t>0884508522</t>
  </si>
  <si>
    <t xml:space="preserve">Клисура 44 В </t>
  </si>
  <si>
    <t xml:space="preserve">1, 2 </t>
  </si>
  <si>
    <t xml:space="preserve">Шезаи Феимов Сюлейманов ЕГН:4709205344 Гр.Русе, кв.Дружба 2 , ул.Клисура 44 Б </t>
  </si>
  <si>
    <t xml:space="preserve"> Гр.Русе, кв.Дружба 2 , ул.Клисура 44 Б  </t>
  </si>
  <si>
    <t>гр./с. Русе, кв./ж.к. Дружба 2 , бул./ул. Клисура 44 В</t>
  </si>
  <si>
    <t xml:space="preserve">гр./с. Русе, кв./ж.к. Дружба 2 , бул./ул. Клисура 44 В , ет. 1, 2 , </t>
  </si>
  <si>
    <t>LIFE RU 1137</t>
  </si>
  <si>
    <t xml:space="preserve">Димитрина </t>
  </si>
  <si>
    <t>Ради Иванов 14</t>
  </si>
  <si>
    <t>644438928</t>
  </si>
  <si>
    <t>0879362078</t>
  </si>
  <si>
    <t xml:space="preserve">Ради Иванов 14 </t>
  </si>
  <si>
    <t xml:space="preserve">Димитрина Великова Ангелова ЕГН:7808315412 Гр.Русе, кв.Чародейка юг, ул.Ради Иванов 14, бл.209, вх.Б, ет.3, ап.5 </t>
  </si>
  <si>
    <t xml:space="preserve"> Гр.Русе, кв.Чародейка юг, ул.Ради Иванов 14, бл.209, вх.Б, ет.3, ап.5  </t>
  </si>
  <si>
    <t>гр./с. Русе, кв./ж.к. Чародейка юг , бл. 209, бул./ул. Ради Иванов 14</t>
  </si>
  <si>
    <t>гр./с. Русе, кв./ж.к. Чародейка юг , бл. 209, бул./ул. Ради Иванов 14 , ет. 3, ап. 5</t>
  </si>
  <si>
    <t>LIFE RU 1138</t>
  </si>
  <si>
    <t xml:space="preserve">Василена </t>
  </si>
  <si>
    <t xml:space="preserve">Бориславова </t>
  </si>
  <si>
    <t xml:space="preserve">Матеева </t>
  </si>
  <si>
    <t xml:space="preserve">Милкова ливада 2 </t>
  </si>
  <si>
    <t>643912095</t>
  </si>
  <si>
    <t>0886068954</t>
  </si>
  <si>
    <t>vbmateeva@gmail.com</t>
  </si>
  <si>
    <t xml:space="preserve">Василена Бориславова Матеева ЕГН:8801105294 Гр.Русе, кв.Родина 3 , ул.Милкова ливада 2, бл.1, вх.1, ет.1, ап.1 </t>
  </si>
  <si>
    <t xml:space="preserve"> Гр.Русе, кв.Родина 3 , ул.Милкова ливада 2, бл.1, вх.1, ет.1, ап.1  </t>
  </si>
  <si>
    <t xml:space="preserve">гр./с. Русе, кв./ж.к. Родина 3 , бл. 1, бул./ул. Милкова ливада 2 </t>
  </si>
  <si>
    <t>гр./с. Русе, кв./ж.к. Родина 3 , бл. 1, бул./ул. Милкова ливада 2 , ет. 1, ап. 1</t>
  </si>
  <si>
    <t>LIFE RU 1139</t>
  </si>
  <si>
    <t xml:space="preserve">Вълков </t>
  </si>
  <si>
    <t>Сухи чал 1</t>
  </si>
  <si>
    <t>649134547</t>
  </si>
  <si>
    <t>0882994048</t>
  </si>
  <si>
    <t xml:space="preserve">Сухи чал 1 </t>
  </si>
  <si>
    <t xml:space="preserve">Иван Петков Вълков ЕГН:5405295340 Гр.Русе, кв.Друбжа 1 , ул.Сухи чал 1 </t>
  </si>
  <si>
    <t xml:space="preserve"> Гр.Русе, кв.Друбжа 1 , ул.Сухи чал 1  </t>
  </si>
  <si>
    <t>гр./с. Русе, кв./ж.к. Друбжа 1 , бул./ул. Сухи чал 1</t>
  </si>
  <si>
    <t xml:space="preserve">гр./с. Русе, кв./ж.к. Друбжа 1 , бул./ул. Сухи чал 1 , </t>
  </si>
  <si>
    <t>LIFE RU 1140</t>
  </si>
  <si>
    <t xml:space="preserve">Антония </t>
  </si>
  <si>
    <t xml:space="preserve">Янакиева </t>
  </si>
  <si>
    <t xml:space="preserve">Ради Иванов 12 </t>
  </si>
  <si>
    <t>649019672</t>
  </si>
  <si>
    <t>0878948762</t>
  </si>
  <si>
    <t xml:space="preserve">Антония Илиева Янакиева ЕГН:6005185335 Гр.Русе, кв.Чародейка юг, ул.Ради Иванов 12, бл.211, вх.В, ет.6, ап.16 </t>
  </si>
  <si>
    <t xml:space="preserve"> Гр.Русе, кв.Чародейка юг, ул.Ради Иванов 12, бл.211, вх.В, ет.6, ап.16  </t>
  </si>
  <si>
    <t xml:space="preserve">гр./с. Русе, кв./ж.к. Чародейка - юг , бл. 211, бул./ул. Ради Иванов 12 </t>
  </si>
  <si>
    <t>гр./с. Русе, кв./ж.к. Чародейка юг , бл. 211, бул./ул. Ради Иванов 12 , ет. 6, ап. 16</t>
  </si>
  <si>
    <t>LIFE RU 1141</t>
  </si>
  <si>
    <t xml:space="preserve">Методиев </t>
  </si>
  <si>
    <t xml:space="preserve">Митрофанов </t>
  </si>
  <si>
    <t>648389968</t>
  </si>
  <si>
    <t>0888521420</t>
  </si>
  <si>
    <t>Камен</t>
  </si>
  <si>
    <t xml:space="preserve">Методи Методиев Митрофанов ЕГН:5807085369 Гр.Русе, кв.Здравец-изток, ул.Гюргево 5, бл.Камен, вх.2, ет.2, ап.6 </t>
  </si>
  <si>
    <t xml:space="preserve"> Гр.Русе, кв.Здравец-изток, ул.Гюргево 5, бл.Камен, вх.2, ет.2, ап.6  </t>
  </si>
  <si>
    <t>гр./с. Русе, кв./ж.к. Здравец-изток , бл. Камен, бул./ул. Гюргево 5 , ет. 2, ап. 6</t>
  </si>
  <si>
    <t>LIFE RU 1142</t>
  </si>
  <si>
    <t xml:space="preserve">Ефтимова </t>
  </si>
  <si>
    <t xml:space="preserve">Цанкова </t>
  </si>
  <si>
    <t xml:space="preserve">Мидия Енос 42 </t>
  </si>
  <si>
    <t>643404813</t>
  </si>
  <si>
    <t>0893425332</t>
  </si>
  <si>
    <t xml:space="preserve">Иванка Ефтимова Цанкова ЕГН:4902095350 Гр.Русе, кв.Новата махала, ул.Мидия Енос 42 </t>
  </si>
  <si>
    <t xml:space="preserve"> Гр.Русе, кв.Новата махала, ул.Мидия Енос 42  </t>
  </si>
  <si>
    <t xml:space="preserve">гр./с. Русе, кв./ж.к. Новата махала , бул./ул. Мидия Енос 42 </t>
  </si>
  <si>
    <t xml:space="preserve">гр./с. Русе, кв./ж.к. Новата махала , бул./ул. Мидия Енос 42 , </t>
  </si>
  <si>
    <t>LIFE RU 1143</t>
  </si>
  <si>
    <t xml:space="preserve">Радослав </t>
  </si>
  <si>
    <t xml:space="preserve">Каменов </t>
  </si>
  <si>
    <t xml:space="preserve">Данов </t>
  </si>
  <si>
    <t>Чародейка  юг</t>
  </si>
  <si>
    <t>646582040</t>
  </si>
  <si>
    <t>0882037201</t>
  </si>
  <si>
    <t xml:space="preserve">Радослав Каменов Данов ЕГН:8101235348 Гр.Русе, кв.Чародейка юг, ул.Михаил Хаджикостов 4, бл.116, вх.3, ет.1, ап.1 </t>
  </si>
  <si>
    <t xml:space="preserve"> Гр.Русе, кв.Чародейка юг, ул.Михаил Хаджикостов 4, бл.116, вх.3, ет.1, ап.1  </t>
  </si>
  <si>
    <t xml:space="preserve">гр./с. Русе, кв./ж.к. Чародейка  юг, бл. 116, бул./ул. Михаил Хаджикостов 4 </t>
  </si>
  <si>
    <t>гр./с. Русе, кв./ж.к. Чародейка юг , бл. 116, бул./ул. Михаил Хаджикостов 4 , ет. 1, ап. 1</t>
  </si>
  <si>
    <t>LIFE RU 1144</t>
  </si>
  <si>
    <t xml:space="preserve">Магдалена </t>
  </si>
  <si>
    <t xml:space="preserve">Славова </t>
  </si>
  <si>
    <t>Ганчо Карамаждраков 6</t>
  </si>
  <si>
    <t>644845232</t>
  </si>
  <si>
    <t>0889894606</t>
  </si>
  <si>
    <t xml:space="preserve">Магдалена Славова Славова ЕГН:7708125358 Гр.Русе, кв.Чародейка юг , ул.Ганчо Карамаждраков 6, бл.107, вх.Д, ет.6, ап.16 </t>
  </si>
  <si>
    <t xml:space="preserve"> Гр.Русе, кв.Чародейка юг , ул.Ганчо Карамаждраков 6, бл.107, вх.Д, ет.6, ап.16  </t>
  </si>
  <si>
    <t>гр./с. Русе, кв./ж.к. Чародейка юг, бл. 107, бул./ул. Ганчо Карамаждраков 6</t>
  </si>
  <si>
    <t>гр./с. Русе, кв./ж.к. Чародейка юг , бл. 107, бул./ул. Ганчо Карамаждраков 6 , ет. 6, ап. 16</t>
  </si>
  <si>
    <t>LIFE RU 1145</t>
  </si>
  <si>
    <t xml:space="preserve">Гюнай </t>
  </si>
  <si>
    <t xml:space="preserve">Аккъева </t>
  </si>
  <si>
    <t xml:space="preserve">Ахмедова </t>
  </si>
  <si>
    <t xml:space="preserve">Тодор Икономов 3 </t>
  </si>
  <si>
    <t>649205490</t>
  </si>
  <si>
    <t>0888302205</t>
  </si>
  <si>
    <t>Гюнай Аккъева Ахмедова ЕГН:6311245331 Гр.Русе, кв.Чародейка юг, ул.Тодор Икономов 3, бл.212, вх.Г, ет.4, ап.11</t>
  </si>
  <si>
    <t xml:space="preserve"> Гр.Русе, кв.Чародейка юг, ул.Тодор Икономов 3, бл.212, вх.Г, ет.4, ап.11 </t>
  </si>
  <si>
    <t xml:space="preserve">гр./с. Русе, кв./ж.к. Чародейка юг , бл. 212, бул./ул. Тодор Икономов 3 </t>
  </si>
  <si>
    <t>гр./с. Русе, кв./ж.к. Чародейка юг , бл. 212, бул./ул. Тодор Икономов 3 , ет. 4, ап. 11</t>
  </si>
  <si>
    <t>LIFE RU 1146</t>
  </si>
  <si>
    <t xml:space="preserve">Даринка </t>
  </si>
  <si>
    <t xml:space="preserve">Поп Андрей </t>
  </si>
  <si>
    <t xml:space="preserve">Видин 35 </t>
  </si>
  <si>
    <t>643244114</t>
  </si>
  <si>
    <t>0897303297</t>
  </si>
  <si>
    <t xml:space="preserve">Даринка Георгиева Димитрова ЕГН:6304295299 Гр.Русе, Център, ул.Видин 35, бл.Поп Андрей  вх.2, ет.2, ап.2 </t>
  </si>
  <si>
    <t xml:space="preserve"> Гр.Русе, Център, ул.Видин 35, бл.Поп Андрей ,  вх.2, ет.2, ап.2  </t>
  </si>
  <si>
    <t xml:space="preserve">гр./с. Русе, кв./ж.к. Център , бл. Поп Андрей , бул./ул. Видин 35 </t>
  </si>
  <si>
    <t>гр./с. Русе, кв./ж.к. Център , бл. Поп Андрей , бул./ул. Видин 35 , ет. 2, ап. 2</t>
  </si>
  <si>
    <t>LIFE RU 1147</t>
  </si>
  <si>
    <t xml:space="preserve">Деян </t>
  </si>
  <si>
    <t xml:space="preserve">Чакъров </t>
  </si>
  <si>
    <t xml:space="preserve">Ганчо Карамаждраков 4 </t>
  </si>
  <si>
    <t>645625523</t>
  </si>
  <si>
    <t>0899904228</t>
  </si>
  <si>
    <t xml:space="preserve">Деян Василев Чакъров ЕГН:8505185281 Гр.Русе, кв.Чародейка юг, ул.Ганчо Карамаждраков 4, бл.106, вх.4, ет.2, ап.3 </t>
  </si>
  <si>
    <t xml:space="preserve"> Гр.Русе, кв.Чародейка юг, ул.Ганчо Карамаждраков 4, бл.106, вх.4, ет.2, ап.3  </t>
  </si>
  <si>
    <t xml:space="preserve">гр./с. Русе, кв./ж.к. Чародейка юг , бл. 106, бул./ул. Ганчо Карамаждраков 4 </t>
  </si>
  <si>
    <t>гр./с. Русе, кв./ж.к. Чародейка юг , бл. 106, бул./ул. Ганчо Карамаждраков 4 , ет. 2, ап. 3</t>
  </si>
  <si>
    <t>LIFE RU 1148</t>
  </si>
  <si>
    <t>Никола Вапцаров 19</t>
  </si>
  <si>
    <t>647244104</t>
  </si>
  <si>
    <t>0896610995</t>
  </si>
  <si>
    <t xml:space="preserve">Никола Й. Вапцаров 19 </t>
  </si>
  <si>
    <t xml:space="preserve">Силвия Иванова Димитрова ЕГН:8503165291 Гр.Русе, кв.Дружба 3, ул.Никола Й. Вапцаров 19, бл.12, вх.Б, ет.1, ап.1 </t>
  </si>
  <si>
    <t xml:space="preserve"> Гр.Русе, кв.Дружба 3, ул.Никола Й. Вапцаров 19, бл.12, вх.Б, ет.1, ап.1 </t>
  </si>
  <si>
    <t>гр./с. Русе, кв./ж.к. Дружба 3 , бл. 12, бул./ул. Никола Вапцаров 19</t>
  </si>
  <si>
    <t>гр./с. Русе, кв./ж.к. Дружба 3 , бл. 12, бул./ул. Никола Й. Вапцаров 19 , ет. 1, ап. 1</t>
  </si>
  <si>
    <t>LIFE RU 1149</t>
  </si>
  <si>
    <t xml:space="preserve">Красимир </t>
  </si>
  <si>
    <t xml:space="preserve">Братанов </t>
  </si>
  <si>
    <t xml:space="preserve">Чипровци 27 </t>
  </si>
  <si>
    <t>649718034</t>
  </si>
  <si>
    <t>0896511717</t>
  </si>
  <si>
    <t xml:space="preserve">Чипрвци 27 </t>
  </si>
  <si>
    <t xml:space="preserve">Красимир Николов Братанов ЕГН:7501035321 Гр.Русе, кв.Родина 1, ул.Чипрвци 27, бл.Лозен планина , вх.А, ет.8, ап.2 </t>
  </si>
  <si>
    <t xml:space="preserve"> Гр.Русе, кв.Родина 1, ул.Чипрвци 27, бл.Лозен планина , вх.А, ет.8, ап.2  </t>
  </si>
  <si>
    <t xml:space="preserve">гр./с. Русе, кв./ж.к. Родина 1 , бл. Лозен планина , бул./ул. Чипровци 27 </t>
  </si>
  <si>
    <t>гр./с. Русе, кв./ж.к. Родина 1 , бл. Лозен планина , бул./ул. Чипрвци 27 , ет. 8, ап. 2</t>
  </si>
  <si>
    <t>LIFE RU 1150</t>
  </si>
  <si>
    <t xml:space="preserve">Донка </t>
  </si>
  <si>
    <t xml:space="preserve">Митева </t>
  </si>
  <si>
    <t xml:space="preserve">Друмева </t>
  </si>
  <si>
    <t xml:space="preserve">Чродейка юг </t>
  </si>
  <si>
    <t>Михаил Хаджикостов 9</t>
  </si>
  <si>
    <t>642778643</t>
  </si>
  <si>
    <t>0899975901</t>
  </si>
  <si>
    <t xml:space="preserve">Михаил Хаджикостов 9 </t>
  </si>
  <si>
    <t xml:space="preserve">Донка Митева Друмева ЕГН:6609108771 Гр.Русе, кв.Чародейка юг, ул.Михаил Хаджикостов 9 , бл.105, вх.4, ап.2, ет.1 </t>
  </si>
  <si>
    <t xml:space="preserve"> Гр.Русе, кв.Чародейка юг, ул.Михаил Хаджикостов 9 , бл.105, вх.4, ап.2, ет.1  </t>
  </si>
  <si>
    <t>гр./с. Русе, кв./ж.к. Чродейка юг , бл. 105, бул./ул. Михаил Хаджикостов 9</t>
  </si>
  <si>
    <t>гр./с. Русе, кв./ж.к. Чародейка юг , бл. 105, бул./ул. Михаил Хаджикостов 9 , ет. 1, ап. 2</t>
  </si>
  <si>
    <t>LIFE RU 1151</t>
  </si>
  <si>
    <t>Валерий</t>
  </si>
  <si>
    <t>Бранков</t>
  </si>
  <si>
    <t>Симеонов</t>
  </si>
  <si>
    <t>Клисура №23</t>
  </si>
  <si>
    <t>649133137</t>
  </si>
  <si>
    <t>0899098580</t>
  </si>
  <si>
    <t>Клисура 23</t>
  </si>
  <si>
    <t>Валерий Бранков Симеонов 5602185286 гр. Русе, жк. Дружба 2, ул. Клисура 23</t>
  </si>
  <si>
    <t xml:space="preserve"> гр. Русе, жк. Дружба 2, ул. Клисура 23 </t>
  </si>
  <si>
    <t>гр./с. Русе, кв./ж.к. Дружба 2, бул./ул. Клисура №23</t>
  </si>
  <si>
    <t xml:space="preserve">гр./с. Русе, кв./ж.к. Дружба 2, бул./ул. Клисура 23, ет. 2, </t>
  </si>
  <si>
    <t>LIFE RU 1152</t>
  </si>
  <si>
    <t>Ивайло</t>
  </si>
  <si>
    <t>Пощенец</t>
  </si>
  <si>
    <t>Левента 5</t>
  </si>
  <si>
    <t>649546532</t>
  </si>
  <si>
    <t>0888411850</t>
  </si>
  <si>
    <t>Пощенец, вх. Б</t>
  </si>
  <si>
    <t>Ивайло Димитров Борисов ЕГН: 7203045349 гр. Русе, жк. Дружба 2, ул. Левента 5, бл. Пощенец, вх. Б, ет. 2, ап. 6</t>
  </si>
  <si>
    <t xml:space="preserve"> гр. Русе, жк. Дружба 2, ул. Левента 5, бл. Пощенец, вх. Б, ет. 2, ап. 6 </t>
  </si>
  <si>
    <t>гр./с. Русе, кв./ж.к. Дружба 2, бл. Пощенец, бул./ул. Левента 5</t>
  </si>
  <si>
    <t>гр./с. Русе, кв./ж.к. Дружба 2, бл. Пощенец, вх. Б, бул./ул. Левента 5, ет. 2, ап. 6</t>
  </si>
  <si>
    <t>LIFE RU 1153</t>
  </si>
  <si>
    <t xml:space="preserve">Дженгис </t>
  </si>
  <si>
    <t xml:space="preserve">Еюбов </t>
  </si>
  <si>
    <t xml:space="preserve">Иваново </t>
  </si>
  <si>
    <t xml:space="preserve">Сваленик </t>
  </si>
  <si>
    <t xml:space="preserve">Кр. Г. Копанков 12 </t>
  </si>
  <si>
    <t>648270440</t>
  </si>
  <si>
    <t>0884794505</t>
  </si>
  <si>
    <t xml:space="preserve">Йосиф Цанков 51 </t>
  </si>
  <si>
    <t xml:space="preserve">Дженгис Еюбов Еюбов ЕГН:9102255280 С.Сваленик, община Иваново област Русе, ул.Г.Копанков 12 </t>
  </si>
  <si>
    <t xml:space="preserve"> гр.Ръсе, кв.Дружба 2, ул.Йосиф Цанков 51  </t>
  </si>
  <si>
    <t xml:space="preserve">гр./с. Сваленик , бул./ул. Кр. Г. Копанков 12 </t>
  </si>
  <si>
    <t xml:space="preserve">гр./с. Русе, кв./ж.к. Дружба 2 , бул./ул. Йосиф Цанков 51 , </t>
  </si>
  <si>
    <t>LIFE RU 1154</t>
  </si>
  <si>
    <t xml:space="preserve">Гаев </t>
  </si>
  <si>
    <t xml:space="preserve">Здравец изток </t>
  </si>
  <si>
    <t xml:space="preserve">Иваило </t>
  </si>
  <si>
    <t xml:space="preserve">Нови Сад 4 </t>
  </si>
  <si>
    <t>642029840</t>
  </si>
  <si>
    <t>0898442264</t>
  </si>
  <si>
    <t xml:space="preserve">Георги Иванов Гаев ЕГН:4709055286 Гр.Русе, кв.Здравец изток, ул.Нови Сад 4, бл.Иваило , вх.2, ет.6, ап.8 </t>
  </si>
  <si>
    <t xml:space="preserve"> Гр.Русе, кв.Здравец изток, ул.Нови Сад 4, бл.Иваило , вх.2, ет.6, ап.8  </t>
  </si>
  <si>
    <t xml:space="preserve">гр./с. Русе, кв./ж.к. Здравец изток , бл. Иваило , бул./ул. Нови Сад 4 </t>
  </si>
  <si>
    <t>гр./с. Русе, кв./ж.к. Здравец изток , бл. Иваило , бул./ул. Нови Сад 4 , ет. 6, ап. 8</t>
  </si>
  <si>
    <t>LIFE RU 1155</t>
  </si>
  <si>
    <t xml:space="preserve">Теодор </t>
  </si>
  <si>
    <t xml:space="preserve">Осоговска планина 6 </t>
  </si>
  <si>
    <t>0886062396</t>
  </si>
  <si>
    <t xml:space="preserve">Теодор Петров Василев ЕГН:670115301 Гр.Русе, кв.Родина 4 , ул.Осоговска планина 6 </t>
  </si>
  <si>
    <t xml:space="preserve"> Гр.Русе, кв.Родина 4 , ул.Осоговска планина 6  </t>
  </si>
  <si>
    <t xml:space="preserve">гр./с. Русе , кв./ж.к. Родина 4 , бул./ул. Осоговска планина 6 </t>
  </si>
  <si>
    <t xml:space="preserve">гр./с. Русе , кв./ж.к. Родина 4 , бул./ул. Осоговска планина 6 , </t>
  </si>
  <si>
    <t>LIFE RU 1156</t>
  </si>
  <si>
    <t>Искрен</t>
  </si>
  <si>
    <t>Дружба 3</t>
  </si>
  <si>
    <t>Н. Й. Вапцаров</t>
  </si>
  <si>
    <t>641866725</t>
  </si>
  <si>
    <t>0885151062</t>
  </si>
  <si>
    <t>Н. Й. Вапцаров 21, вх. 8, ет. 1, ап. 2</t>
  </si>
  <si>
    <t>Н. Й. Вапцаров 21, вх. 8</t>
  </si>
  <si>
    <t xml:space="preserve">Искрен Иванов Иванов ЕГН:4901105480 Гр.Русе, кв.Дружба 3, ул.Никола Вапцаров 21, бл.11, вх.8, ет.1, ап.2 </t>
  </si>
  <si>
    <t xml:space="preserve"> Гр.Русе, кв.Дружба 3, ул.Никола Вапцаров 21, бл.11, вх.8, ет.1, ап.2  </t>
  </si>
  <si>
    <t>гр./с. Русе, кв./ж.к. Дружба 3, бл. 11, бул./ул. Н. Й. Вапцаров</t>
  </si>
  <si>
    <t>гр./с. Русе, кв./ж.к. Дружба 3, бл. 11, бул./ул. Н. Й. Вапцаров 21, вх. 8, ет. 1, ап. 2</t>
  </si>
  <si>
    <t>LIFE RU 1157</t>
  </si>
  <si>
    <t xml:space="preserve">Руменов </t>
  </si>
  <si>
    <t xml:space="preserve">Здравец север 1 </t>
  </si>
  <si>
    <t xml:space="preserve">Шар планина </t>
  </si>
  <si>
    <t xml:space="preserve">Никола Петков 2 </t>
  </si>
  <si>
    <t>645113449</t>
  </si>
  <si>
    <t>0895712002</t>
  </si>
  <si>
    <t xml:space="preserve">Тича 14, ет.1 </t>
  </si>
  <si>
    <t xml:space="preserve">Тича 14 </t>
  </si>
  <si>
    <t xml:space="preserve">Недко Руменов Иванов ЕГН:9106215325 Гр.Русе, кв.Здравец север 1 , ул.Никола Петков 3, вх.3, ет.1, ап.7 </t>
  </si>
  <si>
    <t xml:space="preserve">Гр.Русе, кв.Родина 1, ул.Тича 14, ет.1   </t>
  </si>
  <si>
    <t xml:space="preserve">гр./с. Русе, кв./ж.к. Здравец север 1 , бл. Шар планина , бул./ул. Никола Петков 2 </t>
  </si>
  <si>
    <t xml:space="preserve">гр./с. Русе, кв./ж.к. Родина 1 , бул./ул. Тича 14 , ет. 1, </t>
  </si>
  <si>
    <t>LIFE RU 1158</t>
  </si>
  <si>
    <t>Флешеров</t>
  </si>
  <si>
    <t xml:space="preserve">Йосиф Хербст 1 </t>
  </si>
  <si>
    <t>650623734</t>
  </si>
  <si>
    <t>0899338808</t>
  </si>
  <si>
    <t xml:space="preserve">Петър Иванов Флешеров ЕГН:8401135329 Гр.Русе, кв.Дружба 2, ул.Йосиф Хербст 1 </t>
  </si>
  <si>
    <t xml:space="preserve"> Гр.Русе, кв.Дружба 2, ул.Йосиф Хербст 1  </t>
  </si>
  <si>
    <t xml:space="preserve">гр./с. Русе, кв./ж.к. Дружба 2 , бул./ул. Йосиф Хербст 1 </t>
  </si>
  <si>
    <t xml:space="preserve">гр./с. Русе, кв./ж.к. Дружба 2 , бул./ул. Йосиф Хербст 1 , </t>
  </si>
  <si>
    <t>LIFE RU 1159</t>
  </si>
  <si>
    <t>Десислав</t>
  </si>
  <si>
    <t xml:space="preserve">Николаев </t>
  </si>
  <si>
    <t xml:space="preserve">Милкова ливада 14 </t>
  </si>
  <si>
    <t>643407199</t>
  </si>
  <si>
    <t>0895320050</t>
  </si>
  <si>
    <t xml:space="preserve">Никола Й.Вапцаров 1 А </t>
  </si>
  <si>
    <t xml:space="preserve">Никола Вапцаров 1 А </t>
  </si>
  <si>
    <t>Десислав Иванов Николаев ЕГН:7610235389 Гр.Русе, кв.Родина 3 , ул.Милкова ливада 14, вх.2, ет.2, ап.4</t>
  </si>
  <si>
    <t xml:space="preserve"> Гр.Русе, кв.Дружба 3 , ул.Никола Вапцаров 1А, бл, 35, ап.1, ет.1  </t>
  </si>
  <si>
    <t xml:space="preserve">гр./с. Русе, кв./ж.к. Родина 3 , бл. 3, бул./ул. Милкова ливада 14 </t>
  </si>
  <si>
    <t>гр./с. Русе, кв./ж.к. Дружба 3 , бл. 35, бул./ул. Никола Вапцаров 1 А , ет. 1, ап. 1</t>
  </si>
  <si>
    <t>LIFE RU 1160</t>
  </si>
  <si>
    <t xml:space="preserve">Костадина </t>
  </si>
  <si>
    <t xml:space="preserve">Кулева </t>
  </si>
  <si>
    <t>Михаил Хаджикостов 1</t>
  </si>
  <si>
    <t>643672847</t>
  </si>
  <si>
    <t>0897384256</t>
  </si>
  <si>
    <t xml:space="preserve">Михаил Хаджикостов 1 </t>
  </si>
  <si>
    <t xml:space="preserve">Костадина Георгиева Кулева ЕГН:4811123913 Гр.Русе, кв.Чародейка юг, ул.Михаил Хаджикостов 1, бл.114, вх.Д, , ет.5, ап.14 </t>
  </si>
  <si>
    <t xml:space="preserve"> Гр.Русе, кв.Чародейка юг, ул.Михаил Хаджикостов 1, бл.114, вх.Д, , ет.5, ап.14  </t>
  </si>
  <si>
    <t>гр./с. Русе, кв./ж.к. Чародейка юг , бл. 114, бул./ул. Михаил Хаджикостов 1</t>
  </si>
  <si>
    <t>гр./с. Русе, кв./ж.к. Чародейка юг , бл. 114, бул./ул. Михаил Хаджикостов 1 , ет. 5, ап. 14</t>
  </si>
  <si>
    <t>LIFE RU 1161</t>
  </si>
  <si>
    <t>Даниела</t>
  </si>
  <si>
    <t>Минева</t>
  </si>
  <si>
    <t>Родина - 2</t>
  </si>
  <si>
    <t>Иван Дечев</t>
  </si>
  <si>
    <t>Димчо Дебелянов 1</t>
  </si>
  <si>
    <t>650624307</t>
  </si>
  <si>
    <t>0899877650</t>
  </si>
  <si>
    <t>Родина-2</t>
  </si>
  <si>
    <t>Иван Дечев  вх 9</t>
  </si>
  <si>
    <t>Даниела Георгиева Минева 7407055297 Русе, кв. Родина-2, ул Димчо Диебелянов №1, бл Иван Дечев, вх.9, ап.27, ет.6</t>
  </si>
  <si>
    <t xml:space="preserve"> Русе, кв. Родина-2, ул Димчо Диебелянов №1, бл Иван Дечев, вх.9, ап.27, ет.6 </t>
  </si>
  <si>
    <t>гр./с. Русе, кв./ж.к. Родина - 2, бл. Иван Дечев, бул./ул. Димчо Дебелянов 1</t>
  </si>
  <si>
    <t>гр./с. Русе, кв./ж.к. Родина-2, бл. Иван Дечев  вх 9, бул./ул. Димчо Дебелянов 1, ет. 6, ап. 27</t>
  </si>
  <si>
    <t>LIFE RU 1162</t>
  </si>
  <si>
    <t xml:space="preserve"> Панайот Волов </t>
  </si>
  <si>
    <t>Цар Освободитвел 123</t>
  </si>
  <si>
    <t>649543540</t>
  </si>
  <si>
    <t>0899907469</t>
  </si>
  <si>
    <t xml:space="preserve">Светослав Георгиев Стефанов ЕГН:6606015280 Гр.Русе, кв.Родина 3 , ул.Цар Освободител 123, бл.П. Волов вх.2, ет.5, ап.15 </t>
  </si>
  <si>
    <t xml:space="preserve"> Гр.Русе,кв.Родина 4 , ул.Осоговска планина 6  </t>
  </si>
  <si>
    <t>гр./с. Русе, кв./ж.к. Родина 3 , бл.  Панайот Волов , бул./ул. Цар Освободитвел 123</t>
  </si>
  <si>
    <t xml:space="preserve">гр./с. Русе, кв./ж.к. Родина 4 , бул./ул. Осоговска планина 6 , </t>
  </si>
  <si>
    <t>LIFE RU 1163</t>
  </si>
  <si>
    <t xml:space="preserve">Мария </t>
  </si>
  <si>
    <t xml:space="preserve">Неделчева </t>
  </si>
  <si>
    <t xml:space="preserve">Родина 16 </t>
  </si>
  <si>
    <t>643246027</t>
  </si>
  <si>
    <t>0885227007</t>
  </si>
  <si>
    <t>русе</t>
  </si>
  <si>
    <t xml:space="preserve">Рдоина 4 </t>
  </si>
  <si>
    <t xml:space="preserve">Мария Йорданова Неделчева ЕГН: 7204095391  Гр.Русе, кв.Родина 4 , Бул.Родина 16 </t>
  </si>
  <si>
    <t xml:space="preserve"> Гр.Русе, кв.Родина 4 , Бул.Родина 16  </t>
  </si>
  <si>
    <t xml:space="preserve">гр./с. Русе, кв./ж.к. Родина 4 , бул./ул. Родина 16 </t>
  </si>
  <si>
    <t xml:space="preserve">гр./с. русе, кв./ж.к. Рдоина 4 , бул./ул. Родина 16 , </t>
  </si>
  <si>
    <t>LIFE RU 1164</t>
  </si>
  <si>
    <t xml:space="preserve">Бобчев </t>
  </si>
  <si>
    <t xml:space="preserve">Иван Вазов </t>
  </si>
  <si>
    <t xml:space="preserve">Петър Берон 24 </t>
  </si>
  <si>
    <t>150388912</t>
  </si>
  <si>
    <t>0889634333</t>
  </si>
  <si>
    <t>А</t>
  </si>
  <si>
    <t xml:space="preserve">Веселин Стефанов Бобчев ЕГН: 4107155284  Гр.Русе, Център, ул.Петър Берон 24, бл.Иван Вазов вх.1, ет.1 ап.А </t>
  </si>
  <si>
    <t xml:space="preserve"> Гр.Русе, Център, ул.Петър Берон 24, бл.Иван Вазов вх.1, ет.1 ап.А </t>
  </si>
  <si>
    <t xml:space="preserve">гр./с. Русе, кв./ж.к. Център , бл. Иван Вазов , бул./ул. Петър Берон 24 </t>
  </si>
  <si>
    <t>гр./с. Русе, кв./ж.к. Център , бл. Иван Вазов , бул./ул. Петър Берон 24 , ет. 1, ап. А</t>
  </si>
  <si>
    <t>LIFE RU 1165</t>
  </si>
  <si>
    <t xml:space="preserve">Дякова </t>
  </si>
  <si>
    <t xml:space="preserve">Марек </t>
  </si>
  <si>
    <t xml:space="preserve">Липник 112 </t>
  </si>
  <si>
    <t>650308669</t>
  </si>
  <si>
    <t>0888293268</t>
  </si>
  <si>
    <t>djakovarousse@abv.bg</t>
  </si>
  <si>
    <t xml:space="preserve">Галина Йорданова Дякова ЕГН:6312085290 Гр.Русе, кв.Здравец-изток, ул.Липник 112, бл.Марек вх.2, ет.7, ап.5 </t>
  </si>
  <si>
    <t xml:space="preserve"> Гр.Русе, кв.Здравец-изток, ул.Липник 112, бл.Марек вх.2, ет.7, ап.5  </t>
  </si>
  <si>
    <t xml:space="preserve">гр./с. Русе, кв./ж.к. Здравец изток , бл. Марек , бул./ул. Липник 112 </t>
  </si>
  <si>
    <t>гр./с. Русе, кв./ж.к. Здравец изток , бл. Марек , бул./ул. Липник 112 , ет. 7, ап. 5</t>
  </si>
  <si>
    <t>LIFE RU 1166</t>
  </si>
  <si>
    <t xml:space="preserve">Анелия </t>
  </si>
  <si>
    <t xml:space="preserve">Евгениева </t>
  </si>
  <si>
    <t xml:space="preserve">Феникс </t>
  </si>
  <si>
    <t xml:space="preserve">Рига 10 </t>
  </si>
  <si>
    <t>647075821</t>
  </si>
  <si>
    <t>0898412056</t>
  </si>
  <si>
    <t>aneliq_milenova83@abv.bg</t>
  </si>
  <si>
    <t xml:space="preserve">Анелия Евгениева Дякова ЕГН:8306175090 Гр.Русе, кв.Здравец-изток, ул,Рига 10, бл.Феникс, вх.2, ет.15, ап.8 </t>
  </si>
  <si>
    <t xml:space="preserve"> Гр.Русе, кв.Здравец-изток, ул,Рига 10, бл.Феникс, вх.2, ет.15, ап.8  </t>
  </si>
  <si>
    <t xml:space="preserve">гр./с. Русе, кв./ж.к. Здравец изток , бл. Феникс , бул./ул. Рига 10 </t>
  </si>
  <si>
    <t>гр./с. Русе, кв./ж.к. Здравец-изток , бл. Феникс , бул./ул. Рига 10 , ет. 15, ап. 8</t>
  </si>
  <si>
    <t>LIFE RU 1167</t>
  </si>
  <si>
    <t xml:space="preserve">Иваничка </t>
  </si>
  <si>
    <t xml:space="preserve">Григор Пърличев 1 </t>
  </si>
  <si>
    <t>650187772</t>
  </si>
  <si>
    <t>0876521575</t>
  </si>
  <si>
    <t xml:space="preserve">Иваничка Иванова Георгиева ЕГН:6705135371 Гр.Русе, кв.Дружба 3, ул. Григор Пърличев 1 , вх.2, ет.4, ап.20 </t>
  </si>
  <si>
    <t xml:space="preserve"> Гр.Русе, кв.Друбжа 3 ,ул.Даме Груев 2, вх.4, ет.2, ап.6  </t>
  </si>
  <si>
    <t xml:space="preserve">гр./с. Русе, кв./ж.к. Дружба 3 , бл. 1, бул./ул. Григор Пърличев 1 </t>
  </si>
  <si>
    <t>гр./с. Русе, кв./ж.к. Дружба 3 , бл. 4, бул./ул. Даме Груев 2 , ет. 2, ап. 6</t>
  </si>
  <si>
    <t>LIFE RU 1168</t>
  </si>
  <si>
    <t>649423679</t>
  </si>
  <si>
    <t>0876521574</t>
  </si>
  <si>
    <t xml:space="preserve">Боян Тодоров Георгиев ЕГН:6310035388 Гр.Русе, кв.Друбжа 3, ул.Григор Пърличев 1, бл.1, вх.2, ет.4, ап.20 </t>
  </si>
  <si>
    <t xml:space="preserve"> Гр.Русе, кв.Друбжа 3, ул.Григор Пърличев 1, бл.1, вх.2, ет.4, ап.20  </t>
  </si>
  <si>
    <t>гр./с. Русе, кв./ж.к. Дружба 3 , бл. 1, бул./ул. Григор Пърличев 1 , ет. 4, ап. 40</t>
  </si>
  <si>
    <t>LIFE RU 1169</t>
  </si>
  <si>
    <t xml:space="preserve">Балчо войвода </t>
  </si>
  <si>
    <t xml:space="preserve">Рига 22 А </t>
  </si>
  <si>
    <t>648569653</t>
  </si>
  <si>
    <t>0887312879</t>
  </si>
  <si>
    <t xml:space="preserve">Петър Димитров Стоянов ЕГН:5812255304 Гр.Русе, кв.Здравец-изток, ул.Рига 22 А, бл.Балчо Войвода, вх.Б, ет.4, ап.4 </t>
  </si>
  <si>
    <t xml:space="preserve"> Гр.Русе, кв.Здравец-изток, ул.Рига 22 А, бл.Балчо Войвода, вх.Б, ет.4, ап.4  </t>
  </si>
  <si>
    <t xml:space="preserve">гр./с. Русе, кв./ж.к. Здравец изток , бл. Балчо войвода , бул./ул. Рига 22 А </t>
  </si>
  <si>
    <t>гр./с. Русе, кв./ж.к. Здравец изток , бл. Балчо войвода , бул./ул. Рига 22 А , ет. 4, ап. 4</t>
  </si>
  <si>
    <t>LIFE RU 1170</t>
  </si>
  <si>
    <t xml:space="preserve">Петрана </t>
  </si>
  <si>
    <t>Никова</t>
  </si>
  <si>
    <t>Косеркова</t>
  </si>
  <si>
    <t>Шести септември  33</t>
  </si>
  <si>
    <t>150459852</t>
  </si>
  <si>
    <t>0889095224</t>
  </si>
  <si>
    <t>Шести септември 33</t>
  </si>
  <si>
    <t xml:space="preserve">Петрана Никова Косеркова ЕГН:3710155377  Гр.Русе, Център, ул.Шести септември 33, бл.202, вх.Б, ет.2, ап.12 </t>
  </si>
  <si>
    <t xml:space="preserve"> Гр.Русе, Център, ул.Шести септември 33, бл.202, вх.Б, ет.2, ап.12  </t>
  </si>
  <si>
    <t>гр./с. Русе, кв./ж.к. Център , бл. 202, бул./ул. Шести септември  33</t>
  </si>
  <si>
    <t>гр./с. Русе, кв./ж.к. Център , бл. 202, бул./ул. Шести септември 33, ет. 2, ап. 12</t>
  </si>
  <si>
    <t>LIFE RU 1171</t>
  </si>
  <si>
    <t>Борислав</t>
  </si>
  <si>
    <t>Николаев</t>
  </si>
  <si>
    <t>Кунчев</t>
  </si>
  <si>
    <t>Новата махала</t>
  </si>
  <si>
    <t>Даскал Аверкий 11</t>
  </si>
  <si>
    <t>650473023</t>
  </si>
  <si>
    <t>0878707338</t>
  </si>
  <si>
    <t>Борислав Николаев Кунчев, ЕГН: 5810165325 гр. Русе, кв. Новата махала, ул. Даскал Аверкий 11</t>
  </si>
  <si>
    <t xml:space="preserve"> гр. Русе, кв. Новата махала, ул. Даскал Аверкий 11 </t>
  </si>
  <si>
    <t>гр./с. Русе, кв./ж.к. Новата махала, бул./ул. Даскал Аверкий 11</t>
  </si>
  <si>
    <t xml:space="preserve">гр./с. Русе, кв./ж.к. Новата махала, бул./ул. Даскал Аверкий 11, </t>
  </si>
  <si>
    <t>LIFE RU 1172</t>
  </si>
  <si>
    <t>Иван</t>
  </si>
  <si>
    <t>Валентинов</t>
  </si>
  <si>
    <t>Янев</t>
  </si>
  <si>
    <t>Родина 3</t>
  </si>
  <si>
    <t>Чипровци 10</t>
  </si>
  <si>
    <t>648041640</t>
  </si>
  <si>
    <t>0884655004</t>
  </si>
  <si>
    <t>Ибър 26</t>
  </si>
  <si>
    <t>Иван Валентинов Янев, ЕГН: 9011145300 гр. Русе, ул. Чипровци 10, вх.1, ет.8</t>
  </si>
  <si>
    <t xml:space="preserve">гр. Русе, кв. Родина 3, ул. Ибър 26, бл. 7, вх.4, ет.3, ап.8  </t>
  </si>
  <si>
    <t>гр./с. Русе, кв./ж.к. Родина 3, бл. 7, бул./ул. Чипровци 10</t>
  </si>
  <si>
    <t>гр./с. Русе, кв./ж.к. Родина 3, бл. 7, бул./ул. Ибър 26, ет. 3, ап. 8</t>
  </si>
  <si>
    <t>LIFE RU 1173</t>
  </si>
  <si>
    <t xml:space="preserve">Панагюрище 13 </t>
  </si>
  <si>
    <t>6451147553</t>
  </si>
  <si>
    <t>08784600125</t>
  </si>
  <si>
    <t xml:space="preserve">Червен </t>
  </si>
  <si>
    <t xml:space="preserve">Тинтява 7 </t>
  </si>
  <si>
    <t xml:space="preserve">Титнява 7 </t>
  </si>
  <si>
    <t xml:space="preserve">Георги Маринов Петков ЕГН:6708235287 Гр.Русе, кв.Родина, ул.Панагюрище 13, </t>
  </si>
  <si>
    <t xml:space="preserve"> Гр.Русе, кв.Дружба 2, ул.Тинтява 7 , бл.Червен вх.Б, ет.4, ап.7  </t>
  </si>
  <si>
    <t xml:space="preserve">гр./с. Русе, кв./ж.к. Родина , бул./ул. Панагюрище 13 </t>
  </si>
  <si>
    <t>гр./с. Русе, кв./ж.к. Дружба 2 , бл. Червен , бул./ул. Титнява 7 , ет. 4, ап. 7</t>
  </si>
  <si>
    <t>LIFE RU 1174</t>
  </si>
  <si>
    <t xml:space="preserve">Ирена </t>
  </si>
  <si>
    <t xml:space="preserve">Стефанова </t>
  </si>
  <si>
    <t xml:space="preserve">Столична </t>
  </si>
  <si>
    <t xml:space="preserve">София </t>
  </si>
  <si>
    <t xml:space="preserve">Сухата река </t>
  </si>
  <si>
    <t xml:space="preserve">Ботевградско шосе </t>
  </si>
  <si>
    <t>648459787</t>
  </si>
  <si>
    <t>0889256256</t>
  </si>
  <si>
    <t>irena.ivanova009@gmail.com</t>
  </si>
  <si>
    <t xml:space="preserve">Мидия Енос 38 </t>
  </si>
  <si>
    <t xml:space="preserve">Ирена Стефанова Иванова ЕГН:7112185294 Гр.София, жк.Сухата река 4 , вх.4, ап.9 </t>
  </si>
  <si>
    <t xml:space="preserve"> Гр.Русе, кв.Новата махала, бул.Мидия енос 38  </t>
  </si>
  <si>
    <t xml:space="preserve">гр./с. София , кв./ж.к. Сухата река , бл. 4, бул./ул. Ботевградско шосе </t>
  </si>
  <si>
    <t xml:space="preserve">гр./с. Русе, кв./ж.к. Новата махала , бул./ул. Мидия Енос 38 , </t>
  </si>
  <si>
    <t>LIFE RU 1175</t>
  </si>
  <si>
    <t>Н. Й.Вапцаров 15</t>
  </si>
  <si>
    <t>647606166</t>
  </si>
  <si>
    <t>0899563203</t>
  </si>
  <si>
    <t xml:space="preserve">Никола Й.Вапцаров 15 </t>
  </si>
  <si>
    <t xml:space="preserve">Димитър Тодоров Димитров  ЕГН: 8011025561 Гр.Русе, кв.Друбжа 3, ул.Никола Й.Вапцаров 15 бл.18, вх.6, вт.7, ап.21 </t>
  </si>
  <si>
    <t xml:space="preserve"> Гр.Русе, кв.Друбжа 3, ул.Никола Й.Вапцаров 15 бл.18, вх.6, вт.7, ап.21  </t>
  </si>
  <si>
    <t>гр./с. Русе, кв./ж.к. Дружба 3 , бл. 18, бул./ул. Н. Й.Вапцаров 15</t>
  </si>
  <si>
    <t>гр./с. Русе, кв./ж.к. Дружба 3 , бл. 18, бул./ул. Никола Й.Вапцаров 15 , ет. 7, ап. 21</t>
  </si>
  <si>
    <t>LIFE RU 1176</t>
  </si>
  <si>
    <t>Христова</t>
  </si>
  <si>
    <t>Колева</t>
  </si>
  <si>
    <t>Добри Христов</t>
  </si>
  <si>
    <t>Киев 7</t>
  </si>
  <si>
    <t>643907615</t>
  </si>
  <si>
    <t>0897726927</t>
  </si>
  <si>
    <t>Даниела Христова Колева, ЕГН: 6011105350 гр. Русе, ж.к. Здравец -изток, ул. Киев 7, бл. Добри Христов, вх.1, ет.8, ап.4</t>
  </si>
  <si>
    <t xml:space="preserve">гр. Русе, ж.к. Здравец- изток, ул. Киев 7, бл. Добри Христов, вх. 1, ет.8, ап.4 </t>
  </si>
  <si>
    <t>гр./с. Русе, кв./ж.к. Здравец-изток, бл. Добри Христов, бул./ул. Киев 7</t>
  </si>
  <si>
    <t>гр./с. Русе, кв./ж.к. Здравец-изток, бл. Добри Христов, бул./ул. Киев 7, ет. 8, ап. 4</t>
  </si>
  <si>
    <t>LIFE RU 1177</t>
  </si>
  <si>
    <t>Румянка</t>
  </si>
  <si>
    <t>Любенова</t>
  </si>
  <si>
    <t>Ангелова</t>
  </si>
  <si>
    <t>Студен кладенец 8</t>
  </si>
  <si>
    <t>642779932</t>
  </si>
  <si>
    <t>0882512340</t>
  </si>
  <si>
    <t>Румянка Любенова Ангелова, ЕГН: 5505135515 гр. Русе, ул. Студен кладенец 8</t>
  </si>
  <si>
    <t xml:space="preserve">гр. Русе, ул. Студен кладенец 8  </t>
  </si>
  <si>
    <t>гр./с. Русе, бул./ул. Студен кладенец 8</t>
  </si>
  <si>
    <t xml:space="preserve">гр./с. Русе, бул./ул. Студен кладенец 8, </t>
  </si>
  <si>
    <t>LIFE RU 1178</t>
  </si>
  <si>
    <t>Янка</t>
  </si>
  <si>
    <t>Накова</t>
  </si>
  <si>
    <t>Здравец-Изток</t>
  </si>
  <si>
    <t>Цена</t>
  </si>
  <si>
    <t>Гюргево 3</t>
  </si>
  <si>
    <t>644844342</t>
  </si>
  <si>
    <t>0897400737</t>
  </si>
  <si>
    <t>Здравец - Изток</t>
  </si>
  <si>
    <t>Янка Валентинова Накова, ЕГН:8504305090 гр. Русе, ж.к. Здравец-Изток, ул. Гюргево 3, ет.1, ап.19</t>
  </si>
  <si>
    <t xml:space="preserve">гр. Русе, ж.к. Здравец - Изток, ул. Гюргево 3, ет. 1, ап. 19  </t>
  </si>
  <si>
    <t>гр./с. Русе, кв./ж.к. Здравец-Изток, бл. Цена, бул./ул. Гюргево 3</t>
  </si>
  <si>
    <t>гр./с. Русе, кв./ж.к. Здравец - Изток, бл. Цена, бул./ул. Гюргево 3, ет. 1, ап. 19</t>
  </si>
  <si>
    <t>LIFE RU 1179</t>
  </si>
  <si>
    <t>Павлинка</t>
  </si>
  <si>
    <t>Александрова</t>
  </si>
  <si>
    <t>Чародейка-Север</t>
  </si>
  <si>
    <t>Опълченска 8</t>
  </si>
  <si>
    <t>649544874</t>
  </si>
  <si>
    <t>0888431057</t>
  </si>
  <si>
    <t>Павлинка Александрова Колева, ЕГН: 5703065355 гр.Русе, ж.к. Чародейка-Север, бл. 309, вх.Б, ет.4, ап.12</t>
  </si>
  <si>
    <t xml:space="preserve">гр. Русе, ж.к. Чародейка-Север, бл.309, вх. Б, ет.4, ап.12  </t>
  </si>
  <si>
    <t>гр./с. Русе, кв./ж.к. Чародейка-Север, бл. 309, бул./ул. Опълченска 8</t>
  </si>
  <si>
    <t>гр./с. Русе, кв./ж.к. Чародейка-Север, бл. 309, бул./ул. Опълченска 8, ет. 4, ап. 12</t>
  </si>
  <si>
    <t>LIFE RU 1180</t>
  </si>
  <si>
    <t>Юри</t>
  </si>
  <si>
    <t>Андреев</t>
  </si>
  <si>
    <t>Йорданов</t>
  </si>
  <si>
    <t>Копринка 37</t>
  </si>
  <si>
    <t>643407078</t>
  </si>
  <si>
    <t>0886950193</t>
  </si>
  <si>
    <t>Юри Андреев Йорданов, ЕГН: 5710225360 гр. Русе, ул. Копринка 37</t>
  </si>
  <si>
    <t xml:space="preserve">гр. Русе, ул. Копринка 37  </t>
  </si>
  <si>
    <t>гр./с. Русе, бул./ул. Копринка 37</t>
  </si>
  <si>
    <t xml:space="preserve">гр./с. Русе, кв./ж.к. Дружба 2, бул./ул. Копринка 37, </t>
  </si>
  <si>
    <t>LIFE RU 1181</t>
  </si>
  <si>
    <t>Недялко</t>
  </si>
  <si>
    <t>Неделчев</t>
  </si>
  <si>
    <t>Ддружба 3</t>
  </si>
  <si>
    <t>Григор Пърличев 1</t>
  </si>
  <si>
    <t>650476552</t>
  </si>
  <si>
    <t>0895481469</t>
  </si>
  <si>
    <t xml:space="preserve">Недялко Иванов Неделчев, ЕГН:6001215386 гр. Русе, ул. Григор Пърличев 1, вх.5, ет.7, </t>
  </si>
  <si>
    <t xml:space="preserve">гр. Русе, ул. Григор Пърличев 1, вх.5, ет.7  </t>
  </si>
  <si>
    <t>гр./с. Русе, кв./ж.к. Ддружба 3, бл. 1, бул./ул. Григор Пърличев 1</t>
  </si>
  <si>
    <t>гр./с. Русе, кв./ж.к. Дружба 3, бл. 1, бул./ул. Григор Пърличев 1, ет. 7, ап. 13</t>
  </si>
  <si>
    <t>LIFE RU 1182</t>
  </si>
  <si>
    <t>Йорданка</t>
  </si>
  <si>
    <t>Борисова</t>
  </si>
  <si>
    <t>Спасова</t>
  </si>
  <si>
    <t>пл. Дунав 22</t>
  </si>
  <si>
    <t>649135999</t>
  </si>
  <si>
    <t>0887567292</t>
  </si>
  <si>
    <t>Йорданка Борисова Спасова, ЕГН:5907275470 гр, Русе, пл.Дунав 22</t>
  </si>
  <si>
    <t xml:space="preserve">гр. Русе, пл. Дунав 22  </t>
  </si>
  <si>
    <t>гр./с. Русе, бул./ул. пл. Дунав 22</t>
  </si>
  <si>
    <t xml:space="preserve">гр./с. Русе, бул./ул. пл. Дунав 22, </t>
  </si>
  <si>
    <t>LIFE RU 1183</t>
  </si>
  <si>
    <t>Теодора</t>
  </si>
  <si>
    <t>Лазарова</t>
  </si>
  <si>
    <t>Станчева</t>
  </si>
  <si>
    <t>Алея Освобождение 16</t>
  </si>
  <si>
    <t>643906250</t>
  </si>
  <si>
    <t>0879868388</t>
  </si>
  <si>
    <t>Даме Груев 1</t>
  </si>
  <si>
    <t>Теодора Лазарова Станчева, ЕГН: 7810245337 гр. Русе, жк. Дружба 3, бл. 6, вх. Е, ет.1, ап. 2</t>
  </si>
  <si>
    <t xml:space="preserve">гр. Русе, жк. Дружба 3, бл. 6, вх. Е, ет. 1, ап.2  </t>
  </si>
  <si>
    <t>гр./с. Русе, бул./ул. Алея Освобождение 16</t>
  </si>
  <si>
    <t>гр./с. Русе, кв./ж.к. Дружба 3, бл. 6, бул./ул. Даме Груев 1, ет. 1, ап. 2</t>
  </si>
  <si>
    <t>LIFE RU 1184</t>
  </si>
  <si>
    <t>Величка</t>
  </si>
  <si>
    <t>Енчева</t>
  </si>
  <si>
    <t>Чародейка -юг</t>
  </si>
  <si>
    <t>149692715</t>
  </si>
  <si>
    <t>0884499044/0884499039</t>
  </si>
  <si>
    <t>Величка Енчева Иванова, ЕГН: 3411035518 гр. Русе, жк. Чародейка -юг, бл. 106,вх. Е ет.2, ап.4</t>
  </si>
  <si>
    <t xml:space="preserve">гр. Русе, жк. Чародейка -юг, бл.106, вх. Е, ет.2, ап.4  </t>
  </si>
  <si>
    <t>гр./с. Русе, кв./ж.к. Чародейка -юг, бл. 106, бул./ул. Ганчо Карамаждраков 4</t>
  </si>
  <si>
    <t>гр./с. Русе, кв./ж.к. Чародейка -юг, бл. 106, бул./ул. Ганчо Карамаждраков 4, ет. 2, ап. 4</t>
  </si>
  <si>
    <t>LIFE RU 1185</t>
  </si>
  <si>
    <t xml:space="preserve">Българка </t>
  </si>
  <si>
    <t>Димчо Дебелянов 4</t>
  </si>
  <si>
    <t>649543280</t>
  </si>
  <si>
    <t>0889430371</t>
  </si>
  <si>
    <t xml:space="preserve">Тодор Георгиев Георгиев ЕГН:64082255380 Гр.Русе, кв.Родина 2, ул.Димчо Дебелянов 4, бл.Българка, вх.Г, ап.10, ет.8 </t>
  </si>
  <si>
    <t xml:space="preserve"> Гр.Русе, кв.Родина 2, ул.Димчо Дебелянов 4, бл.Българка, вх.Г, ап.10, ет.8  </t>
  </si>
  <si>
    <t>гр./с. Русе, кв./ж.к. Родина 2 , бл. Българка , бул./ул. Димчо Дебелянов 4</t>
  </si>
  <si>
    <t>гр./с. Русе, кв./ж.к. Родина 2 , бл. Българка , бул./ул. Димчо Дебелянов 4 , ет. 8, ап. 10</t>
  </si>
  <si>
    <t>LIFE RU 1186</t>
  </si>
  <si>
    <t xml:space="preserve">Костов </t>
  </si>
  <si>
    <t xml:space="preserve">Найден Киров </t>
  </si>
  <si>
    <t>Борисова 56</t>
  </si>
  <si>
    <t>648707209</t>
  </si>
  <si>
    <t>0887145983</t>
  </si>
  <si>
    <t xml:space="preserve">Оборище 5 </t>
  </si>
  <si>
    <t>Хъшове</t>
  </si>
  <si>
    <t xml:space="preserve">Коста Костов Петров ЕГН:9007035345 Гр.Русе, Център, ул.Борисова 56, вх.3, ет.4, ап.7 </t>
  </si>
  <si>
    <t xml:space="preserve"> Гр.Русе, кв.Хъшове, ул.Оборище 5 бл.5, вх.1, ет.3, ап.6  </t>
  </si>
  <si>
    <t>гр./с. Русе, кв./ж.к. Център , бл. Найден Киров , бул./ул. Борисова 56</t>
  </si>
  <si>
    <t>гр./с. Русе, кв./ж.к. Хъшове, бл. 5, бул./ул. Оборище 5 , ет. 3, ап. 6</t>
  </si>
  <si>
    <t>LIFE RU 1187</t>
  </si>
  <si>
    <t>Гюлерюс</t>
  </si>
  <si>
    <t xml:space="preserve">Билялова </t>
  </si>
  <si>
    <t xml:space="preserve">Зейнулова </t>
  </si>
  <si>
    <t xml:space="preserve">Ямбол 16 </t>
  </si>
  <si>
    <t>649135059</t>
  </si>
  <si>
    <t>0897220158</t>
  </si>
  <si>
    <t xml:space="preserve">Гюлерюс Билялова Зейнулова ЕГН:6308155314 Гр.Русе, кв.Дружба 1, ул.Ямбол 16, вх.1, ет.3, ап.3 </t>
  </si>
  <si>
    <t xml:space="preserve"> Гр.Русе, кв.Дружба 1, ул.Ямбол 16, вх.1, ет.3, ап.3  </t>
  </si>
  <si>
    <t xml:space="preserve">гр./с. Русе, кв./ж.к. Дружба 1 , бул./ул. Ямбол 16 </t>
  </si>
  <si>
    <t>гр./с. Русе, кв./ж.к. Дружба 1 , бул./ул. Ямбол 16 , ет. 3, ап. 3</t>
  </si>
  <si>
    <t>LIFE RU 1188</t>
  </si>
  <si>
    <t xml:space="preserve">Орхан </t>
  </si>
  <si>
    <t xml:space="preserve">Ризаев </t>
  </si>
  <si>
    <t xml:space="preserve">Велиев </t>
  </si>
  <si>
    <t xml:space="preserve">Ледено езеро 6 </t>
  </si>
  <si>
    <t>646029683</t>
  </si>
  <si>
    <t>0899014419</t>
  </si>
  <si>
    <t xml:space="preserve">1 беч, ет. 3 </t>
  </si>
  <si>
    <t xml:space="preserve">1 и 3 </t>
  </si>
  <si>
    <t xml:space="preserve">Орхан Ризаев Велиев ЕГН:6505165363 Гр.Русе, кв.Дружба 1 , ул.Леено езеро 6 , вх.1, ет. 1 и ет.3, ап.1 и ап.3 </t>
  </si>
  <si>
    <t xml:space="preserve"> Гр.Русе, кв.Дружба 1 , ул.Леено езеро 6 , вх.1, ет. 1 и ет.3, ап.1 и ап.3  </t>
  </si>
  <si>
    <t xml:space="preserve">гр./с. Русе, кв./ж.к. Дружба 1 , бул./ул. Ледено езеро 6 </t>
  </si>
  <si>
    <t xml:space="preserve">гр./с. Русе, кв./ж.к. Дружба 1 , бул./ул. Ледено езеро 6 , ет. 1 беч, ет. 3 , ап. 1 и 3 </t>
  </si>
  <si>
    <t>LIFE RU 1189</t>
  </si>
  <si>
    <t xml:space="preserve">Василева </t>
  </si>
  <si>
    <t xml:space="preserve">Константин Миладинов </t>
  </si>
  <si>
    <t>Стефан Стамболов 55</t>
  </si>
  <si>
    <t>643404711</t>
  </si>
  <si>
    <t>0897576233</t>
  </si>
  <si>
    <t xml:space="preserve">Еленка Василева Иванова ЕГН:6002065315 Гр.Русе, кв.Мидия Енос, ул.Стефан Стамболов 55, бл.Константин Миладинов, вх.Г, ет.7, ап.10 </t>
  </si>
  <si>
    <t xml:space="preserve"> Гр.Русе, кв.Мидия Енос, ул.Стефан Стамболов 55, бл.Константин Миладинов, вх.Г, ет.7, ап.10  </t>
  </si>
  <si>
    <t>гр./с. Русе, кв./ж.к. Мидия Енос , бл. Константин Миладинов , бул./ул. Стефан Стамболов 55</t>
  </si>
  <si>
    <t>гр./с. Русе, кв./ж.к. Мидия Енос , бл. Константин Миладинов , бул./ул. Стефан Стамболов 55, ет. 7, ап. 10</t>
  </si>
  <si>
    <t>LIFE RU 1190</t>
  </si>
  <si>
    <t xml:space="preserve">Труха </t>
  </si>
  <si>
    <t xml:space="preserve">Клисура 67 А </t>
  </si>
  <si>
    <t>640330384</t>
  </si>
  <si>
    <t>0885967917</t>
  </si>
  <si>
    <t>Клисура 67 А</t>
  </si>
  <si>
    <t xml:space="preserve">Труха Йорданова Митева ЕГН:4402165315 Гр.Русе, кв.Дружба 2, ул,Клисура 67 А </t>
  </si>
  <si>
    <t xml:space="preserve"> Гр.Русе, кв.Дружба 2, ул,Клисура 67 А  </t>
  </si>
  <si>
    <t xml:space="preserve">гр./с. Русе, кв./ж.к. Дружба 2 , бул./ул. Клисура 67 А </t>
  </si>
  <si>
    <t xml:space="preserve">гр./с. Русе, кв./ж.к. Дружба 2 , бул./ул. Клисура 67 А, </t>
  </si>
  <si>
    <t>LIFE RU 1191</t>
  </si>
  <si>
    <t xml:space="preserve">Павлинка </t>
  </si>
  <si>
    <t xml:space="preserve">Томова </t>
  </si>
  <si>
    <t xml:space="preserve">Хан Аспарух 29 </t>
  </si>
  <si>
    <t>649076444</t>
  </si>
  <si>
    <t>0886130921</t>
  </si>
  <si>
    <t>p.angelova@elsruse.bg</t>
  </si>
  <si>
    <t xml:space="preserve">Павлинка Томова Ангелова ЕГН:5802205414 Гр.Русе, Център, ул.Хан Аспарух 29 </t>
  </si>
  <si>
    <t xml:space="preserve"> Гр.Русе, Център, ул.Хан Аспарух 29  </t>
  </si>
  <si>
    <t xml:space="preserve">гр./с. Русе, кв./ж.к. Център , бул./ул. Хан Аспарух 29 </t>
  </si>
  <si>
    <t xml:space="preserve">гр./с. Русе, кв./ж.к. Център , бул./ул. Хан Аспарух 29 , </t>
  </si>
  <si>
    <t>LIFE RU 1192</t>
  </si>
  <si>
    <t xml:space="preserve">Трифонова </t>
  </si>
  <si>
    <t xml:space="preserve">Ропотамо 3 </t>
  </si>
  <si>
    <t>640330687</t>
  </si>
  <si>
    <t>0897410533</t>
  </si>
  <si>
    <t xml:space="preserve">Стефанка Христова Трифонова ЕГН:4702205316 Гр.Русе, кв.Дружба 2, ул.Ропотамо 3, ет.1 </t>
  </si>
  <si>
    <t xml:space="preserve"> Гр.Русе, кв.Дружба 2, ул.Ропотамо 3, ет.1  </t>
  </si>
  <si>
    <t xml:space="preserve">гр./с. Русе, кв./ж.к. Дружба 2 , бул./ул. Ропотамо 3 </t>
  </si>
  <si>
    <t xml:space="preserve">гр./с. Русе, кв./ж.к. Дружба 2 , бул./ул. Ропотамо 3 , ет. 1, </t>
  </si>
  <si>
    <t>LIFE RU 1193</t>
  </si>
  <si>
    <t xml:space="preserve">Марин </t>
  </si>
  <si>
    <t xml:space="preserve">Кръстев </t>
  </si>
  <si>
    <t xml:space="preserve">7 А </t>
  </si>
  <si>
    <t xml:space="preserve">Изола планина 28 </t>
  </si>
  <si>
    <t>149627563</t>
  </si>
  <si>
    <t>0882568346</t>
  </si>
  <si>
    <t xml:space="preserve">Марин Кръстев Тодоров ЕГН:3901105323 Гр.Русе, кв.Дружба 1,ул.Изола планина 28, бл.7 А, вх.2, ет.2, ап.6 </t>
  </si>
  <si>
    <t xml:space="preserve"> Гр.Русе, кв.Дружба 1,ул.Изола планина 28, бл.7 А, вх.2, ет.2, ап.6  </t>
  </si>
  <si>
    <t xml:space="preserve">гр./с. Русе, кв./ж.к. Дружба 1 , бл. 7 А , бул./ул. Изола планина 28 </t>
  </si>
  <si>
    <t>гр./с. Русе, кв./ж.к. Дружба 1 , бл. 7 А , бул./ул. Изола планина 28 , ет. 2, ап. 6</t>
  </si>
  <si>
    <t>LIFE RU 1194</t>
  </si>
  <si>
    <t>Анета</t>
  </si>
  <si>
    <t xml:space="preserve">Ненкова </t>
  </si>
  <si>
    <t xml:space="preserve">Димова </t>
  </si>
  <si>
    <t xml:space="preserve">Ловеч 18 А </t>
  </si>
  <si>
    <t>650017036</t>
  </si>
  <si>
    <t>0884796861</t>
  </si>
  <si>
    <t>Ловеч 18  а</t>
  </si>
  <si>
    <t xml:space="preserve">Анета Ненкова Димова ЕГН:5907152199 Гр.Русе, кв.Дружба 1, ул.Ловеч 18 А </t>
  </si>
  <si>
    <t xml:space="preserve"> Гр.Русе, кв.Дружба 1, ул.Ловеч 18 А  </t>
  </si>
  <si>
    <t xml:space="preserve">гр./с. Русе, кв./ж.к. Дружба 1 , бул./ул. Ловеч 18 А </t>
  </si>
  <si>
    <t xml:space="preserve">гр./с. Русе, кв./ж.к. Дружба 1, бул./ул. Ловеч 18  а, </t>
  </si>
  <si>
    <t>LIFE RU 1195</t>
  </si>
  <si>
    <t xml:space="preserve">Николай </t>
  </si>
  <si>
    <t xml:space="preserve">Стойков </t>
  </si>
  <si>
    <t xml:space="preserve">Каракашев </t>
  </si>
  <si>
    <t>643409058</t>
  </si>
  <si>
    <t>0893212178</t>
  </si>
  <si>
    <t xml:space="preserve">Николай Стойков Каракашев ЕГН:5608035447 Гр.Русе, кв.Дружба 3, ул. Никола Й. Вапцаров 19 бл.12, вх.7, ет.2, ап.6 </t>
  </si>
  <si>
    <t xml:space="preserve"> Гр.Русе, кв.Дружба 3, ул. Никола Й. Вапцаров 19 бл.12, вх.7, ет.2, ап.6  </t>
  </si>
  <si>
    <t xml:space="preserve">гр./с. Русе, кв./ж.к. Дружба 3 , бл. 12, бул./ул. Никола Й. Вапцаров 19 </t>
  </si>
  <si>
    <t>гр./с. Русе, кв./ж.к. Дружба 3 , бл. 12, бул./ул. Никола Й. Вапцаров 19 , ет. 2, ап. 6</t>
  </si>
  <si>
    <t>LIFE RU 1196</t>
  </si>
  <si>
    <t xml:space="preserve">Ивелинов </t>
  </si>
  <si>
    <t xml:space="preserve">Цветница </t>
  </si>
  <si>
    <t>Алея Топола 1</t>
  </si>
  <si>
    <t>649419519</t>
  </si>
  <si>
    <t>0896270484</t>
  </si>
  <si>
    <t>Ганчо Карамаждраков 3</t>
  </si>
  <si>
    <t xml:space="preserve">Мартин Ивелинов Маринов ЕГН:92021175280 Гр.Русе, кв.Цветница, ул.Алея Топола 4 </t>
  </si>
  <si>
    <t xml:space="preserve"> Гр.Русе, кв.Чародейка юг , ул.Ганчо Карамаждрков 3 бл.111, вх.1, ап.2.ет.1  </t>
  </si>
  <si>
    <t>гр./с. Русе, кв./ж.к. Цветница , бл. 1, бул./ул. Алея Топола 1</t>
  </si>
  <si>
    <t>гр./с. Русе, кв./ж.к. Чародейка юг , бл. 111, бул./ул. Ганчо Карамаждраков 3, ет. 1, ап. 2</t>
  </si>
  <si>
    <t>LIFE RU 1197</t>
  </si>
  <si>
    <t xml:space="preserve">Йозов </t>
  </si>
  <si>
    <t xml:space="preserve">Пеев </t>
  </si>
  <si>
    <t>Ела</t>
  </si>
  <si>
    <t xml:space="preserve">Рени 2 </t>
  </si>
  <si>
    <t>647838784</t>
  </si>
  <si>
    <t>0894547433</t>
  </si>
  <si>
    <t xml:space="preserve">Йосиф Дайнелов 13 </t>
  </si>
  <si>
    <t xml:space="preserve">Валентин Йозов Пеев ЕГН:7205105302 Гр.Русе, кв.Здравец-изток, ул.Рени 2 бл.Ела , вх.6, ет.8, ап.2 </t>
  </si>
  <si>
    <t xml:space="preserve"> Гр.Русе, кв.Дружба 2 ул.Йосиф Дайнелов 13  </t>
  </si>
  <si>
    <t xml:space="preserve">гр./с. Русе, кв./ж.к. Здравец изток , бл. Ела, бул./ул. Рени 2 </t>
  </si>
  <si>
    <t xml:space="preserve">гр./с. Русе, кв./ж.к. Дружба 2 , бул./ул. Йосиф Дайнелов 13 , </t>
  </si>
  <si>
    <t>LIFE RU 1198</t>
  </si>
  <si>
    <t xml:space="preserve">Клисура 16 </t>
  </si>
  <si>
    <t>650185934</t>
  </si>
  <si>
    <t>0899814836</t>
  </si>
  <si>
    <t xml:space="preserve">Методи Иванов Методиев ЕГН:7303255349 Гр.Русе, кв.Дружба 2, ул.Клисура 16 </t>
  </si>
  <si>
    <t xml:space="preserve"> Гр.Русе, кв.Дружба 2, ул.Клисура 16  </t>
  </si>
  <si>
    <t xml:space="preserve">гр./с. Русе, кв./ж.к. Дружба 2 , бул./ул. Клисура 16 </t>
  </si>
  <si>
    <t xml:space="preserve">гр./с. Русе, кв./ж.к. Дружба 2 , бул./ул. Клисура 16 , ет. 1, </t>
  </si>
  <si>
    <t>LIFE RU 1199</t>
  </si>
  <si>
    <t xml:space="preserve">Нели </t>
  </si>
  <si>
    <t xml:space="preserve">Веселинова </t>
  </si>
  <si>
    <t xml:space="preserve">Юндола 10 </t>
  </si>
  <si>
    <t>649022270</t>
  </si>
  <si>
    <t>0888824912</t>
  </si>
  <si>
    <t xml:space="preserve">Нели Веселинова Димова ЕГН:7701185334 Гр.Русе, кв.Здравец-изток, ул.Юндола 10 , бл.21, вх.Б, ет.4, ап.7 </t>
  </si>
  <si>
    <t xml:space="preserve"> Гр.Русе, кв.Здравец-изток, ул.Юндола 10 , бл.21, вх.Б, ет.4, ап.7  </t>
  </si>
  <si>
    <t xml:space="preserve">гр./с. Русе, кв./ж.к. Здравец-изток , бл. 21, бул./ул. Юндола 10 </t>
  </si>
  <si>
    <t>гр./с. Русе, кв./ж.к. Здравец изток , бл. 21, бул./ул. Юндола 10 , ет. 4, ап. 7</t>
  </si>
  <si>
    <t>LIFE RU 1200</t>
  </si>
  <si>
    <t xml:space="preserve">Мальовица 108 </t>
  </si>
  <si>
    <t>648895922</t>
  </si>
  <si>
    <t>0897690711</t>
  </si>
  <si>
    <t xml:space="preserve">Мальовица 2  </t>
  </si>
  <si>
    <t xml:space="preserve">Мариела Тодорова Маринова ЕГН:8104305351 Гр.Русе, жк.Мальовица 2, ул.Мальовица 108 </t>
  </si>
  <si>
    <t xml:space="preserve"> Гр.Русе, жк.Мальовица 2, ул.Мальовица 108  </t>
  </si>
  <si>
    <t xml:space="preserve">гр./с. Русе, кв./ж.к. Мальовица 2 , бул./ул. Мальовица 108 </t>
  </si>
  <si>
    <t xml:space="preserve">гр./с. Русе, кв./ж.к. Мальовица 2  , бул./ул. Мальовица 108 , </t>
  </si>
  <si>
    <t>LIFE RU 1201</t>
  </si>
  <si>
    <t xml:space="preserve">Беджет </t>
  </si>
  <si>
    <t xml:space="preserve">Ниязи </t>
  </si>
  <si>
    <t xml:space="preserve">Боракай </t>
  </si>
  <si>
    <t xml:space="preserve">Васил Кънчев 10 А </t>
  </si>
  <si>
    <t>649421822</t>
  </si>
  <si>
    <t>0879009609</t>
  </si>
  <si>
    <t xml:space="preserve">Котелът който използвам е 16 KW , руски  </t>
  </si>
  <si>
    <t xml:space="preserve">Беджет Ниязи Боракай ЕГН:5801145326 Гр.Русе, кв.Новата махала , ул.Васил Кънчев 10 А </t>
  </si>
  <si>
    <t xml:space="preserve"> Гр.Русе, кв.Новата махала , ул.Васил Кънчев 10 А  </t>
  </si>
  <si>
    <t xml:space="preserve">гр./с. Русе, кв./ж.к. Новата махала , бул./ул. Васил Кънчев 10 А </t>
  </si>
  <si>
    <t xml:space="preserve">гр./с. Русе, кв./ж.к. Новата махала , бул./ул. Васил Кънчев 10 А , </t>
  </si>
  <si>
    <t>LIFE RU 1202</t>
  </si>
  <si>
    <t xml:space="preserve">Митка </t>
  </si>
  <si>
    <t xml:space="preserve">Иван Димитров </t>
  </si>
  <si>
    <t>Мидия Енос 1</t>
  </si>
  <si>
    <t>641629908</t>
  </si>
  <si>
    <t>0898369329</t>
  </si>
  <si>
    <t>Иван Димитров 1</t>
  </si>
  <si>
    <t xml:space="preserve">Мидия Енос 1 </t>
  </si>
  <si>
    <t xml:space="preserve">Митка Йорданова Тодорова ЕГН:4511045337 Гр.Русе, кв.Мидия Енос, ул.Мидия Енос 1 , бл.Иван Димитров , вх.1, ет.5, ап.2 </t>
  </si>
  <si>
    <t xml:space="preserve"> Гр.Русе, кв.Мидия Енос, ул.Мидия Енос 1 , бл.Иван Димитров , вх.1, ет.5, ап.2  </t>
  </si>
  <si>
    <t>гр./с. Русе, кв./ж.к. Мидия Енос , бл. Иван Димитров , бул./ул. Мидия Енос 1</t>
  </si>
  <si>
    <t>гр./с. Русе, кв./ж.к. Мидия Енос , бл. Иван Димитров 1, бул./ул. Мидия Енос 1 , ет. 5, ап. 2</t>
  </si>
  <si>
    <t>LIFE RU 1203</t>
  </si>
  <si>
    <t xml:space="preserve">Малчев </t>
  </si>
  <si>
    <t xml:space="preserve">Волов </t>
  </si>
  <si>
    <t xml:space="preserve">Цар Освободител 123 </t>
  </si>
  <si>
    <t>649076264</t>
  </si>
  <si>
    <t>0896619756</t>
  </si>
  <si>
    <t xml:space="preserve">Ивелин Бонев Малчев ЕГН:7410165345 Гр.Русе, Център , ул.Цар Освободител 123, бл.Волов , вх.2, ет.9, ап.31 </t>
  </si>
  <si>
    <t xml:space="preserve"> Гр.Русе, Център , ул.Цар Освободител 123, бл.Волов , вх.2, ет.9, ап.31  </t>
  </si>
  <si>
    <t xml:space="preserve">гр./с. Русе, кв./ж.к. Център , бл. Волов , бул./ул. Цар Освободител 123 </t>
  </si>
  <si>
    <t>гр./с. Русе, кв./ж.к. Център , бл. Волов , бул./ул. Цар Освободител 123 , ет. 9, ап. 31</t>
  </si>
  <si>
    <t>LIFE RU 1204</t>
  </si>
  <si>
    <t xml:space="preserve">Тодор Икономов 7 </t>
  </si>
  <si>
    <t>649422070</t>
  </si>
  <si>
    <t>0899811971</t>
  </si>
  <si>
    <t xml:space="preserve">Галина Симеонова Петрова ЕГН:7611045336 Гр.Русе, кв.Чародейка-юг, ул.Тодор Икономов 7, бл.208, вх.1, ет.1, ап.1 </t>
  </si>
  <si>
    <t xml:space="preserve"> Гр.Русе, кв.Чародейка-юг, ул.Тодор Икономов 7, бл.208, вх.1, ет.1, ап.1  </t>
  </si>
  <si>
    <t xml:space="preserve">гр./с. Русе, кв./ж.к. Чародейка-юг , бл. 208, бул./ул. Тодор Икономов 7 </t>
  </si>
  <si>
    <t>гр./с. Русе, кв./ж.к. Чародейка-юг , бл. 208, бул./ул. Тодор Икономов 7 , ет. 1, ап. 1</t>
  </si>
  <si>
    <t>LIFE RU 1205</t>
  </si>
  <si>
    <t xml:space="preserve">Недрет </t>
  </si>
  <si>
    <t xml:space="preserve">Мехмедов </t>
  </si>
  <si>
    <t xml:space="preserve">Хюсеинов </t>
  </si>
  <si>
    <t xml:space="preserve">Дрружба 2 </t>
  </si>
  <si>
    <t>Лакатник 17</t>
  </si>
  <si>
    <t>650012076</t>
  </si>
  <si>
    <t>0883407765</t>
  </si>
  <si>
    <t xml:space="preserve">Лакатник 17 </t>
  </si>
  <si>
    <t xml:space="preserve">Недрет Мехмедов Хюсеинов ЕГН:6206095280 Гр.Русе, кв.Дружба 2, ул.Лакатник 17 </t>
  </si>
  <si>
    <t xml:space="preserve"> Гр.Русе, кв.Дружба 2, ул.Лакатник 17 </t>
  </si>
  <si>
    <t>гр./с. Русе, кв./ж.к. Дрружба 2 , бул./ул. Лакатник 17</t>
  </si>
  <si>
    <t xml:space="preserve">гр./с. Русе, кв./ж.к. Дружба 2 , бул./ул. Лакатник 17 , </t>
  </si>
  <si>
    <t>LIFE RU 1206</t>
  </si>
  <si>
    <t xml:space="preserve">Жельо войдова </t>
  </si>
  <si>
    <t xml:space="preserve">Рига 11 </t>
  </si>
  <si>
    <t>645625773</t>
  </si>
  <si>
    <t>0899372474</t>
  </si>
  <si>
    <t xml:space="preserve">Жельо войвода </t>
  </si>
  <si>
    <t xml:space="preserve">Радка Христова Георгиева ЕГН:5110155316 Гр.Русе, кв.Здравец-изток, ул.Рига 11, бл.Жельо войвода , вх.4 ет.8, ап.10 </t>
  </si>
  <si>
    <t xml:space="preserve"> Гр.Русе, кв.Здравец-изток, ул.Рига 11, бл.Жельо войвода , вх.4 ет.8, ап.10  </t>
  </si>
  <si>
    <t xml:space="preserve">гр./с. Русе, кв./ж.к. Здравец изток , бл. Жельо войдова , бул./ул. Рига 11 </t>
  </si>
  <si>
    <t>гр./с. Русе, кв./ж.к. Здравец-изток , бл. Жельо войвода , бул./ул. Рига 11 , ет. 8, ап. 10</t>
  </si>
  <si>
    <t>LIFE RU 1207</t>
  </si>
  <si>
    <t xml:space="preserve">Сашо </t>
  </si>
  <si>
    <t xml:space="preserve">Мермер камък </t>
  </si>
  <si>
    <t xml:space="preserve">Мермер камък 17 </t>
  </si>
  <si>
    <t>648707052</t>
  </si>
  <si>
    <t>0888411954</t>
  </si>
  <si>
    <t xml:space="preserve">Сашо Тодоров Янков ЕГН:5808065346 Гр.Русе, кв.Дружба 1, ул.Мермер камък 17 , бл.Мермер камък, вх.3, ет.6, ап.7 </t>
  </si>
  <si>
    <t xml:space="preserve"> Гр.Русе, кв.Дружба 1, ул.Мермер камък 17 , бл.Мермер камък, вх.3, ет.6, ап.7 </t>
  </si>
  <si>
    <t xml:space="preserve">гр./с. Русе, кв./ж.к. Дружба 1 , бл. Мермер камък , бул./ул. Мермер камък 17 </t>
  </si>
  <si>
    <t>гр./с. Русе, кв./ж.к. Дружба 1 , бл. Мермер камък , бул./ул. Мермер камък 17 , ет. 6, ап. 7</t>
  </si>
  <si>
    <t>LIFE RU 1208</t>
  </si>
  <si>
    <t xml:space="preserve">Анета </t>
  </si>
  <si>
    <t>Слави Шкаров 1</t>
  </si>
  <si>
    <t>645225010</t>
  </si>
  <si>
    <t>0896881843</t>
  </si>
  <si>
    <t xml:space="preserve">Чатодейка север </t>
  </si>
  <si>
    <t xml:space="preserve">Слави Шкаров 1 </t>
  </si>
  <si>
    <t xml:space="preserve">Анета Йорданова Димитрова ЕГН:7908185333 Гр.Русе, кв.Чародейка-север, ул.Слави Шкаров 1, бл.312, вх.2, ап.13, ет.5 </t>
  </si>
  <si>
    <t xml:space="preserve"> Гр.Русе, кв.Чародейка-север, ул.Слави Шкаров 1, бл.312, вх.2, ап.13, ет.5  </t>
  </si>
  <si>
    <t>гр./с. Русе, кв./ж.к. Чародейка-север , бл. 312, бул./ул. Слави Шкаров 1</t>
  </si>
  <si>
    <t>гр./с. Русе, кв./ж.к. Чатодейка север , бл. 312, бул./ул. Слави Шкаров 1 , ет. 5, ап. 13</t>
  </si>
  <si>
    <t>LIFE RU 1209</t>
  </si>
  <si>
    <t xml:space="preserve">Йовкова </t>
  </si>
  <si>
    <t xml:space="preserve">Петрова-Тодорова </t>
  </si>
  <si>
    <t>649134531</t>
  </si>
  <si>
    <t>0896696321</t>
  </si>
  <si>
    <t>de_yure@abv.bg</t>
  </si>
  <si>
    <t xml:space="preserve">Милена Йовкова Петрова-Тодорова ЕГН:7902245630 Гр.Русе, кв.Чародейка-юг , ул. Ганчо Карамаждраков 4, бл.106, вх.3, ет.4, ап.8 </t>
  </si>
  <si>
    <t xml:space="preserve"> Гр.Русе, кв.Чародейка-юг , ул. Ганчо Карамаждраков 4, бл.106, вх.3, ет.4, ап.8  </t>
  </si>
  <si>
    <t xml:space="preserve">гр./с. Русе, кв./ж.к. Чародейка-юг , бл. 106, бул./ул. Ганчо Карамаждраков 4 </t>
  </si>
  <si>
    <t>гр./с. Русе, кв./ж.к. Чародейка-юг , бл. 106, бул./ул. Ганчо Карамаждраков 4 , ет. 4, ап. 8</t>
  </si>
  <si>
    <t>LIFE RU 1210</t>
  </si>
  <si>
    <t xml:space="preserve">Ненова </t>
  </si>
  <si>
    <t>Македония 11</t>
  </si>
  <si>
    <t>641861238</t>
  </si>
  <si>
    <t>0887883544</t>
  </si>
  <si>
    <t xml:space="preserve">Македония 11 </t>
  </si>
  <si>
    <t xml:space="preserve">Марийка Ненова Атанасова ЕГН:4807255334 Гр.Русе, кв.Веждата, ул.Македония 11 </t>
  </si>
  <si>
    <t xml:space="preserve"> Гр.Русе, кв.Веждата, ул.Македония 11  </t>
  </si>
  <si>
    <t>гр./с. Русе, кв./ж.к. Веждата , бул./ул. Македония 11</t>
  </si>
  <si>
    <t xml:space="preserve">гр./с. Русе, кв./ж.к. Веждата , бул./ул. Македония 11 , </t>
  </si>
  <si>
    <t>LIFE RU 1211</t>
  </si>
  <si>
    <t xml:space="preserve">Стелиян </t>
  </si>
  <si>
    <t xml:space="preserve">Нейчев </t>
  </si>
  <si>
    <t>Чародейка Г-север</t>
  </si>
  <si>
    <t xml:space="preserve">Опълченска 16 </t>
  </si>
  <si>
    <t>648216432</t>
  </si>
  <si>
    <t>0896589711</t>
  </si>
  <si>
    <t xml:space="preserve">Дрижба 1 </t>
  </si>
  <si>
    <t xml:space="preserve">Устово 1 </t>
  </si>
  <si>
    <t xml:space="preserve">Стелиян Руменов Нейчев ЕГН:8805025324 Гр.Русе, кв.Чародейка Г-север, ул. Опълчеснка 16 , вх.3, ет.3, ап.7 </t>
  </si>
  <si>
    <t xml:space="preserve"> Гр.Русе, кв.Дружба 1, ул.Устово 1  </t>
  </si>
  <si>
    <t xml:space="preserve">гр./с. Русе , кв./ж.к. Чародейка Г-север, бл. 3, бул./ул. Опълченска 16 </t>
  </si>
  <si>
    <t xml:space="preserve">гр./с. Русе, кв./ж.к. Дружба 1 , бул./ул. Устово 1 , ет. 1, </t>
  </si>
  <si>
    <t>LIFE RU 1212</t>
  </si>
  <si>
    <t>Гьокшен</t>
  </si>
  <si>
    <t xml:space="preserve">Тезджан </t>
  </si>
  <si>
    <t xml:space="preserve">Басри </t>
  </si>
  <si>
    <t xml:space="preserve">Съединение </t>
  </si>
  <si>
    <t xml:space="preserve">Цар Асен 26 </t>
  </si>
  <si>
    <t>647400035</t>
  </si>
  <si>
    <t>0893631805</t>
  </si>
  <si>
    <t>Гьокшен Тезджан Басри ЕГН:9211295036 Гр.Русе, кв.Хъшове, ул.Цар Асен 26,бл.Съединение, вх.5,ет.7,ап.21</t>
  </si>
  <si>
    <t xml:space="preserve"> Гр.Русе, кв.Хъшове, ул.Цар Асен 26,бл.Съединение, вх.5,ет.7,ап.21 </t>
  </si>
  <si>
    <t xml:space="preserve">гр./с. Русе, кв./ж.к. Хъшове , бл. Съединение , бул./ул. Цар Асен 26 </t>
  </si>
  <si>
    <t>гр./с. Русе, кв./ж.к. Хъшове , бл. Съединение , бул./ул. Цар Асен 26 , ет. 7, ап. 21</t>
  </si>
  <si>
    <t>LIFE RU 1213</t>
  </si>
  <si>
    <t>Две Могили</t>
  </si>
  <si>
    <t>Тончо Стисков 37</t>
  </si>
  <si>
    <t>643674898</t>
  </si>
  <si>
    <t>0886965959</t>
  </si>
  <si>
    <t xml:space="preserve">Йордан Маринов </t>
  </si>
  <si>
    <t xml:space="preserve">Николаевска 80 </t>
  </si>
  <si>
    <t xml:space="preserve">Антон Георгиев Тончев ЕГН:6512095423 Две Могили , село . Кацелово </t>
  </si>
  <si>
    <t xml:space="preserve"> Гр.Русе, кв.Мидия Енос . Ул.Николаевска 80 бл.Йордан Маринов , вх.В, ап.16 , ет.7  </t>
  </si>
  <si>
    <t>гр./с. Кацелово, бул./ул. Тончо Стисков 37</t>
  </si>
  <si>
    <t>гр./с. Русе, кв./ж.к. Мидия Енос , бл. Йордан Маринов , бул./ул. Николаевска 80 , ет. 7, ап. 16</t>
  </si>
  <si>
    <t>LIFE RU 1214</t>
  </si>
  <si>
    <t xml:space="preserve">ЦЮР </t>
  </si>
  <si>
    <t xml:space="preserve">ЦЮР 5 </t>
  </si>
  <si>
    <t>Муткурова 84</t>
  </si>
  <si>
    <t>644795790</t>
  </si>
  <si>
    <t>0886211568</t>
  </si>
  <si>
    <t>ЦЮР  5</t>
  </si>
  <si>
    <t xml:space="preserve">Муткурова 84 </t>
  </si>
  <si>
    <t xml:space="preserve">Диана Ангелова Ангелова ЕГН:6512135336 Гр.Русе, кв.ЦЮР, Ул. Муткурова 84 , бл.ЦЮР 5 , вх.5 , ет.1, ап.1 </t>
  </si>
  <si>
    <t xml:space="preserve"> Гр.Русе, кв.ЦЮР, Ул. Муткурова 84 , бл.ЦЮР 5 , вх.5 , ет.1, ап.1  </t>
  </si>
  <si>
    <t>гр./с. Русе, кв./ж.к. ЦЮР , бл. ЦЮР 5 , бул./ул. Муткурова 84</t>
  </si>
  <si>
    <t>гр./с. Русе, кв./ж.к. ЦЮР , бл. ЦЮР  5, бул./ул. Муткурова 84 , ет. 1, ап. 1</t>
  </si>
  <si>
    <t>LIFE RU 1215</t>
  </si>
  <si>
    <t xml:space="preserve">Свиленова </t>
  </si>
  <si>
    <t xml:space="preserve">Сребърна 11 Б </t>
  </si>
  <si>
    <t>646085829</t>
  </si>
  <si>
    <t>0894384385</t>
  </si>
  <si>
    <t xml:space="preserve">Силвия Свиленова Иванова ЕГН:8409275374 Гр.Русе, кв.Здравец, ул.Сребърна 11 Б </t>
  </si>
  <si>
    <t xml:space="preserve"> Гр.Русе, кв.Здравец, ул.Сребърна 11 Б  </t>
  </si>
  <si>
    <t xml:space="preserve">гр./с. Русе, кв./ж.к. Здравец , бул./ул. Сребърна 11 Б </t>
  </si>
  <si>
    <t xml:space="preserve">гр./с. Русе, кв./ж.к. Здравец , бул./ул. Сребърна 11 Б , </t>
  </si>
  <si>
    <t>LIFE RU 1216</t>
  </si>
  <si>
    <t xml:space="preserve">Дияна </t>
  </si>
  <si>
    <t xml:space="preserve">Динева </t>
  </si>
  <si>
    <t>Кооперативен служител</t>
  </si>
  <si>
    <t xml:space="preserve">Цар Освободител 109 </t>
  </si>
  <si>
    <t>646309103</t>
  </si>
  <si>
    <t>0896775364/0889718498</t>
  </si>
  <si>
    <t xml:space="preserve">Дияна Георгиева Динева ЕГН:7204215579 Гр.Русе, кв. Хъшове, ул.Цар Освободител 109 бл.Кооперативен служител, вх.1, ет.1, ап.3 </t>
  </si>
  <si>
    <t xml:space="preserve"> Гр.Русе, кв. Хъшове, ул.Цар Освободител 109 бл.Кооперативен служител, вх.1, ет.1, ап.3  </t>
  </si>
  <si>
    <t xml:space="preserve">гр./с. Русе, кв./ж.к. Хъшове , бл. Кооперативен служител, бул./ул. Цар Освободител 109 </t>
  </si>
  <si>
    <t>гр./с. Русе, кв./ж.к. Хъшове , бл. Кооперативен служител, бул./ул. Цар Освободител 109 , ет. 1, ап. 3</t>
  </si>
  <si>
    <t>LIFE RU 1217</t>
  </si>
  <si>
    <t xml:space="preserve">Севдалин </t>
  </si>
  <si>
    <t xml:space="preserve">Владимиров </t>
  </si>
  <si>
    <t>Аспарух</t>
  </si>
  <si>
    <t xml:space="preserve">Хан Аспарух 18 </t>
  </si>
  <si>
    <t>649872915</t>
  </si>
  <si>
    <t>0889511000</t>
  </si>
  <si>
    <t xml:space="preserve">Аспарух </t>
  </si>
  <si>
    <t xml:space="preserve">Севдалин Владимиров Маринов ЕГН:7802175329 Гр.Русе, Център, ул.Хан Аспарух 18 , бл.Аспарух, вх.3, ап.9, ет.4 </t>
  </si>
  <si>
    <t xml:space="preserve"> Гр.Русе, Център, ул.Хан Аспарух 18 , бл.Аспарух, вх.3, ап.9, ет.4  </t>
  </si>
  <si>
    <t xml:space="preserve">гр./с. Русе, кв./ж.к. Център , бл. Аспарух, бул./ул. Хан Аспарух 18 </t>
  </si>
  <si>
    <t>гр./с. Русе, кв./ж.к. Център , бл. Аспарух , бул./ул. Хан Аспарух 18 , ет. 4, ап. 9</t>
  </si>
  <si>
    <t>LIFE RU 1218</t>
  </si>
  <si>
    <t xml:space="preserve">Ропотамо </t>
  </si>
  <si>
    <t xml:space="preserve">Мальовица 33 </t>
  </si>
  <si>
    <t>649545523</t>
  </si>
  <si>
    <t>0899486489</t>
  </si>
  <si>
    <t>Ропотамо</t>
  </si>
  <si>
    <t>Мальовица 33</t>
  </si>
  <si>
    <t xml:space="preserve">Татяна Илиева Тодорова ЕГН:7307245354 Гр.Русе, кв.Дружба 2, ул.Мальовица 33, бл.Ропотамо , вх.3, ет.1, ап.2 </t>
  </si>
  <si>
    <t xml:space="preserve"> Гр.Русе, кв.Дружба 2, ул.Мальовица 33, бл.Ропотамо , вх.3, ет.1, ап.2  </t>
  </si>
  <si>
    <t xml:space="preserve">гр./с. Русе, кв./ж.к. Дружба 2 , бл. Ропотамо , бул./ул. Мальовица 33 </t>
  </si>
  <si>
    <t>гр./с. Русе, кв./ж.к. Дружба 2 , бл. Ропотамо, бул./ул. Мальовица 33, ет. 1, ап. 2</t>
  </si>
  <si>
    <t>LIFE RU 1219</t>
  </si>
  <si>
    <t xml:space="preserve">Динкова </t>
  </si>
  <si>
    <t xml:space="preserve">Москва </t>
  </si>
  <si>
    <t>151423622</t>
  </si>
  <si>
    <t>0887101926</t>
  </si>
  <si>
    <t xml:space="preserve">Мария Николова Динкова ЕГН:4009285318 Гр.Русе, кв.Здравец-изток, ул.Прага 3, бл.Москва, вх.В, ет.7, ап.17 </t>
  </si>
  <si>
    <t xml:space="preserve"> Гр.Русе, кв.Здравец-изток, ул.Прага 3, бл.Москва, вх.В, ет.7, ап.17  </t>
  </si>
  <si>
    <t xml:space="preserve">гр./с. Русе, кв./ж.к. Здравец-изток , бл. Москва , бул./ул. Прага 3 </t>
  </si>
  <si>
    <t>гр./с. Русе, кв./ж.к. Здравец-изток, бл. Москва , бул./ул. Прага 3 , ет. 7, ап. 17</t>
  </si>
  <si>
    <t>LIFE RU 1220</t>
  </si>
  <si>
    <t xml:space="preserve">Мариета </t>
  </si>
  <si>
    <t xml:space="preserve">Мартинова </t>
  </si>
  <si>
    <t xml:space="preserve">Згориград 43 А </t>
  </si>
  <si>
    <t>650187250</t>
  </si>
  <si>
    <t>0886088636</t>
  </si>
  <si>
    <t xml:space="preserve">Мариета Мартинова Христова ЕГН:7710135336 Гр.Русе, кв.Родина 3 , ул.Згориград 43 А ет.2 </t>
  </si>
  <si>
    <t xml:space="preserve"> Гр.Русе, кв.Родина 3 , ул.Згориград 43 А ет.2  </t>
  </si>
  <si>
    <t xml:space="preserve">гр./с. Русе, кв./ж.к. Родина 3 , бул./ул. Згориград 43 А </t>
  </si>
  <si>
    <t xml:space="preserve">гр./с. Русе, кв./ж.к. Родина 3 , бул./ул. Згориград 43 А , ет. 2, </t>
  </si>
  <si>
    <t>LIFE RU 1221</t>
  </si>
  <si>
    <t xml:space="preserve">Мартен </t>
  </si>
  <si>
    <t xml:space="preserve">България 73 </t>
  </si>
  <si>
    <t>649544092</t>
  </si>
  <si>
    <t>0899522034</t>
  </si>
  <si>
    <t xml:space="preserve">Слави Шкаров 5 </t>
  </si>
  <si>
    <t xml:space="preserve">Слави Шкаров </t>
  </si>
  <si>
    <t xml:space="preserve">Любомир Симеонов Георгиев  ЕГН:8012051009 Гр.Мартен. Ул.България 73 </t>
  </si>
  <si>
    <t xml:space="preserve"> Гр.Русе, кв.Чародейка юг, ул.Слави Шкаров 5 , бл.305, вх.В, ет.5, ап.10  </t>
  </si>
  <si>
    <t xml:space="preserve">гр./с. Мартен , бул./ул. България 73 </t>
  </si>
  <si>
    <t>гр./с. Русе, кв./ж.к. Чародейка юг , бл. 306, бул./ул. Слави Шкаров , ет. 5, ап. 10</t>
  </si>
  <si>
    <t>LIFE RU 1222</t>
  </si>
  <si>
    <t xml:space="preserve">Пепа </t>
  </si>
  <si>
    <t xml:space="preserve">Кьосева </t>
  </si>
  <si>
    <t>649022133</t>
  </si>
  <si>
    <t>0887552930</t>
  </si>
  <si>
    <t xml:space="preserve">Пепа Николова Кьосева ЕГН:6704225531 Гр.Русе, кв.Чародейка-север, ул.Слави Шкаров 1, бл.312, вх.1, ет.6, ап.17 </t>
  </si>
  <si>
    <t xml:space="preserve"> Гр.Русе, кв.Чародейка-север, ул.Слави Шкаров 1, бл.312, вх.1, ет.6, ап.17  </t>
  </si>
  <si>
    <t>гр./с. Русе, кв./ж.к. Чародейка-север , бл. 312, бул./ул. Слави Шкаров 1, ет. 6, ап. 17</t>
  </si>
  <si>
    <t>LIFE RU 1223</t>
  </si>
  <si>
    <t xml:space="preserve">Христо </t>
  </si>
  <si>
    <t xml:space="preserve">Галимиров </t>
  </si>
  <si>
    <t xml:space="preserve">Генчев </t>
  </si>
  <si>
    <t xml:space="preserve">Дружба </t>
  </si>
  <si>
    <t xml:space="preserve">Цанко Церковски 4 </t>
  </si>
  <si>
    <t>645115271</t>
  </si>
  <si>
    <t>0883493275</t>
  </si>
  <si>
    <t>Христо Галимиров Генчев ЕГН:645115271 Гр.Русе, кв.Дружба, ул.Цанко Церковски 4 , бл.1, вх.6 , вт.3, ап.7</t>
  </si>
  <si>
    <t xml:space="preserve"> Гр.Русе, кв.Дружба, ул.Цанко Церковски 4 , бл.1, вх.8 , вт.3, ап.21 </t>
  </si>
  <si>
    <t xml:space="preserve">гр./с. Русе, кв./ж.к. Дружба , бл. 1, бул./ул. Цанко Церковски 4 </t>
  </si>
  <si>
    <t>гр./с. Русе, кв./ж.к. Дружба , бл. 1, бул./ул. Цанко Церковски 4 , ет. 3, ап. 23</t>
  </si>
  <si>
    <t>LIFE RU 1224</t>
  </si>
  <si>
    <t xml:space="preserve">Росица </t>
  </si>
  <si>
    <t xml:space="preserve">Ялъмова </t>
  </si>
  <si>
    <t xml:space="preserve">Михаил Хаджикостов 3 </t>
  </si>
  <si>
    <t>642892920</t>
  </si>
  <si>
    <t>0892927495</t>
  </si>
  <si>
    <t>Михаил Хаджикостов 3</t>
  </si>
  <si>
    <t xml:space="preserve">Росица Йорданова Ялъмова ЕГН:5803185354 Гр.Русе, кв.Чародейка юг, ул.Михаил Хаджикостов 3, бл.113, вх.Б, ет.1, ап.3 </t>
  </si>
  <si>
    <t xml:space="preserve"> Гр.Русе, кв.Чародейка юг, ул.Михаил Хаджикостов 3, бл.113, вх.Б, ет.1, ап.3  </t>
  </si>
  <si>
    <t xml:space="preserve">гр./с. Русе, кв./ж.к. Чародейка-юг , бл. 113, бул./ул. Михаил Хаджикостов 3 </t>
  </si>
  <si>
    <t>гр./с. Русе, кв./ж.к. Чародейка юг , бл. 113, бул./ул. Михаил Хаджикостов 3, ет. 1, ап. 3</t>
  </si>
  <si>
    <t>LIFE RU 1225</t>
  </si>
  <si>
    <t xml:space="preserve">Бахрие </t>
  </si>
  <si>
    <t xml:space="preserve">Юмерова </t>
  </si>
  <si>
    <t xml:space="preserve">Хюсеинова </t>
  </si>
  <si>
    <t xml:space="preserve">Стоян Заимов </t>
  </si>
  <si>
    <t xml:space="preserve">Муткурова 70 </t>
  </si>
  <si>
    <t>648708107</t>
  </si>
  <si>
    <t>0889326402</t>
  </si>
  <si>
    <t xml:space="preserve">Бахрие Юмерова Хюсеинова ЕГН:5605045396 Гр.Русе, кв.Хъшове, ул.Муткурова 70, бл.Стоян Заимов, вх.Е, ет.1, ап.1 </t>
  </si>
  <si>
    <t xml:space="preserve"> Гр.Русе, кв.Хъшове, ул.Муткурова 70, бл.Стоян Заимов, вх.Е, ет.1, ап.1  </t>
  </si>
  <si>
    <t xml:space="preserve">гр./с. Русе, кв./ж.к. Хъшове , бл. Стоян Заимов , бул./ул. Муткурова 70 </t>
  </si>
  <si>
    <t>гр./с. Русе, кв./ж.к. Хъшове , бл. Стоян Заимов , бул./ул. Муткурова 70 , ет. 1, ап. 1</t>
  </si>
  <si>
    <t>LIFE RU 1226</t>
  </si>
  <si>
    <t xml:space="preserve">Бочева </t>
  </si>
  <si>
    <t xml:space="preserve">Изола Планина 22 </t>
  </si>
  <si>
    <t>650475093</t>
  </si>
  <si>
    <t>0876530327</t>
  </si>
  <si>
    <t xml:space="preserve">Изола планина 22 </t>
  </si>
  <si>
    <t xml:space="preserve">Татяна Ангелова Бочева ЕГН:8507085379 Гр.Русе, кв.Дружба 1, ул.Изола планина 22, бл.6, вх.4, ет.1, ап.2 </t>
  </si>
  <si>
    <t xml:space="preserve"> Гр.Русе, кв.Дружба 1, ул.Изола планина 22, бл.6, вх.4, ет.1, ап.2  </t>
  </si>
  <si>
    <t xml:space="preserve">гр./с. Русе, кв./ж.к. Дружба 1 , бл. 6, бул./ул. Изола Планина 22 </t>
  </si>
  <si>
    <t>гр./с. Русе, кв./ж.к. Дружба 1 , бл. 6, бул./ул. Изола планина 22 , ет. 1, ап. 2</t>
  </si>
  <si>
    <t>LIFE RU 1227</t>
  </si>
  <si>
    <t xml:space="preserve">Цветомир </t>
  </si>
  <si>
    <t>649301453</t>
  </si>
  <si>
    <t>0888411755</t>
  </si>
  <si>
    <t xml:space="preserve">105 , ет.1 </t>
  </si>
  <si>
    <t>Цветомир Йорданов Петков ЕГН:7302275280 Гр.Русе, кв.Чародейка-юг, ул.Михаил Хаджикостов 9, бл.105, вх.1, ет.3</t>
  </si>
  <si>
    <t xml:space="preserve"> Гр.Русе, кв.Чародейка-юг, ул.Михаил Хаджикостов 9, бл.105, вх.1, ет.1,ап.1  </t>
  </si>
  <si>
    <t xml:space="preserve">гр./с. Русе, кв./ж.к. Чародейка-юг, бл. 105, бул./ул. Михаил Хаджикостов 9 </t>
  </si>
  <si>
    <t>гр./с. Русе, кв./ж.к. Чародейка-юг, бл. 105, бул./ул. Михаил Хаджикостов 9 , ет. 1, ап. 1</t>
  </si>
  <si>
    <t>LIFE RU 1228</t>
  </si>
  <si>
    <t xml:space="preserve">Ивайло </t>
  </si>
  <si>
    <t>Славов</t>
  </si>
  <si>
    <t xml:space="preserve">Пристанищна 22 </t>
  </si>
  <si>
    <t>650014893</t>
  </si>
  <si>
    <t>+359898233605</t>
  </si>
  <si>
    <t xml:space="preserve">Пстистанищна 22 вх.А </t>
  </si>
  <si>
    <t xml:space="preserve">Ивайло Колев Славов  ЕГН:7305275283 Гр.Русе, ул. Пристанищна  22 вх.А, ет.2 </t>
  </si>
  <si>
    <t xml:space="preserve"> Гр.Русе, ул. Пристанищна  22 вх.А, ет.2  </t>
  </si>
  <si>
    <t xml:space="preserve">гр./с. Русе, кв./ж.к. Хъшове, бул./ул. Пристанищна 22 </t>
  </si>
  <si>
    <t xml:space="preserve">гр./с. Русе, кв./ж.к. Хъшове , бул./ул. Пстистанищна 22 вх.А , ет. 2, </t>
  </si>
  <si>
    <t>LIFE RU 1229</t>
  </si>
  <si>
    <t xml:space="preserve">Табачка </t>
  </si>
  <si>
    <t>Васил Левски 66</t>
  </si>
  <si>
    <t>650016791</t>
  </si>
  <si>
    <t>0892323019</t>
  </si>
  <si>
    <t>Света Петка 24</t>
  </si>
  <si>
    <t>Радка Петкова Петкова ЕГН:5609035354 Село Табачка, общ.Иваново, ул.Васил Левски 66</t>
  </si>
  <si>
    <t xml:space="preserve"> Гр.Русе, кв.Новата махала, ул.Света Петка 24  </t>
  </si>
  <si>
    <t>гр./с. Табачка , бул./ул. Васил Левски 66</t>
  </si>
  <si>
    <t xml:space="preserve">гр./с. Русе, кв./ж.к. Новата махала , бул./ул. Света Петка 24, </t>
  </si>
  <si>
    <t>LIFE RU 1230</t>
  </si>
  <si>
    <t xml:space="preserve">Стоев </t>
  </si>
  <si>
    <t xml:space="preserve">Боримечка </t>
  </si>
  <si>
    <t xml:space="preserve">Згориград 68 </t>
  </si>
  <si>
    <t>649718350</t>
  </si>
  <si>
    <t>0878332392</t>
  </si>
  <si>
    <t xml:space="preserve">Тодор Великов Стоев ЕГН:6703225305 Гр.Русе, кв.Родина, ул.Згориград 68, бл.Боримечка, вх.Е, ет.5, ап.10 </t>
  </si>
  <si>
    <t xml:space="preserve"> Гр.Русе, кв.Родина, ул.Згориград 68, бл.Боримечка, вх.Е, ет.5, ап.10  </t>
  </si>
  <si>
    <t xml:space="preserve">гр./с. Русе, кв./ж.к. Родина , бл. Боримечка , бул./ул. Згориград 68 </t>
  </si>
  <si>
    <t>гр./с. Русе, кв./ж.к. Родина , бл. Боримечка , бул./ул. Згориград 68 , ет. 5, ап. 10</t>
  </si>
  <si>
    <t>LIFE RU 1231</t>
  </si>
  <si>
    <t xml:space="preserve">Афродита </t>
  </si>
  <si>
    <t xml:space="preserve">Цар Освободител 86 </t>
  </si>
  <si>
    <t>643411074</t>
  </si>
  <si>
    <t>0886400520</t>
  </si>
  <si>
    <t xml:space="preserve">Стефан Димов Георгиев ЕГН:7905245280 Гр.Русе, кв.Хъшове, ул.Цар Освободител 88, бл.Афродита, вх.7, ет.1, ап.1 </t>
  </si>
  <si>
    <t xml:space="preserve"> Гр.Русе, кв.Хъшове, ул.Цар Освободител 88, бл.Афродита, вх.7, ет.1, ап.1 </t>
  </si>
  <si>
    <t xml:space="preserve">гр./с. Русе, кв./ж.к. Хъшове, бл. Афродита , бул./ул. Цар Освободител 86 </t>
  </si>
  <si>
    <t>гр./с. Русе, кв./ж.к. Хъшове, бл. Афродита , бул./ул. Цар Освободител 86 , ет. 1, ап. 1</t>
  </si>
  <si>
    <t>LIFE RU 1232</t>
  </si>
  <si>
    <t xml:space="preserve">Симона </t>
  </si>
  <si>
    <t>Венциславова</t>
  </si>
  <si>
    <t>Алеи Освобождение 62</t>
  </si>
  <si>
    <t>647485627</t>
  </si>
  <si>
    <t>0896614632</t>
  </si>
  <si>
    <t>mon_nikolova@abv.bg</t>
  </si>
  <si>
    <t xml:space="preserve">Алеи Освобождение 62 </t>
  </si>
  <si>
    <t xml:space="preserve">Симона Венциславова Николова ЕГН:8907255314 Гр.Русе, кв.Новата махала, ул.Алеи Освобождение 62 </t>
  </si>
  <si>
    <t xml:space="preserve"> Гр.Русе, кв.Новата махала, ул.Алеи Освобождение 62  </t>
  </si>
  <si>
    <t>гр./с. Русе, кв./ж.к. Новата махала , бул./ул. Алеи Освобождение 62</t>
  </si>
  <si>
    <t xml:space="preserve">гр./с. Русе, кв./ж.к. Новата махала , бул./ул. Алеи Освобождение 62 , </t>
  </si>
  <si>
    <t>LIFE RU 1233</t>
  </si>
  <si>
    <t xml:space="preserve">Атидже </t>
  </si>
  <si>
    <t xml:space="preserve">Феимова </t>
  </si>
  <si>
    <t>Хамзова</t>
  </si>
  <si>
    <t>656728478</t>
  </si>
  <si>
    <t>0899113053</t>
  </si>
  <si>
    <t xml:space="preserve">Казънлък 11 </t>
  </si>
  <si>
    <t xml:space="preserve">Атидже Феимова Хамзова ЕГН:6202025393 Гр.Русе, кв.Дружба 1, ул.Казанлък 11, бл.21, вх.1, ет.2, ап.4 </t>
  </si>
  <si>
    <t xml:space="preserve"> Гр.Русе, кв.Дружба 1, ул.Казанлък 11, бл.21, вх.1, ет.2, ап.4  </t>
  </si>
  <si>
    <t xml:space="preserve">гр./с. Русе, кв./ж.к. Дружба 1 , бл. 21, бул./ул. Казанлък 11 </t>
  </si>
  <si>
    <t>гр./с. Русе, кв./ж.к. Дружба 1 , бл. 21, бул./ул. Казънлък 11 , ет. 2, ап. 4</t>
  </si>
  <si>
    <t>LIFE RU 1234</t>
  </si>
  <si>
    <t>Чипровци 1</t>
  </si>
  <si>
    <t>648893887</t>
  </si>
  <si>
    <t>0887334197</t>
  </si>
  <si>
    <t xml:space="preserve">Ивайло Спасов Илиев ЕГН:7208045383 Гр.Русе, кв.Родина, ул.Чипровци 1, бл.Скъта, вх.6, ет.2, ап.18 </t>
  </si>
  <si>
    <t xml:space="preserve"> Гр.Русе, кв.Родина, ул.Чипровци 1, бл.Скъта, вх.6, ет.2, ап.18  </t>
  </si>
  <si>
    <t>гр./с. Русе, кв./ж.к. Родина , бл. Скъта , бул./ул. Чипровци 1</t>
  </si>
  <si>
    <t>гр./с. Русе, кв./ж.к. Родина , бл. Скъта , бул./ул. Чипровци 1 , ет. 2, ап. 18</t>
  </si>
  <si>
    <t>LIFE RU 1235</t>
  </si>
  <si>
    <t xml:space="preserve">Ведиха </t>
  </si>
  <si>
    <t xml:space="preserve">Неджибова </t>
  </si>
  <si>
    <t xml:space="preserve">Давид 31 </t>
  </si>
  <si>
    <t>645442229</t>
  </si>
  <si>
    <t>0886564362</t>
  </si>
  <si>
    <t xml:space="preserve">Ведиха Неджибова Ибрямова ЕГН:5506195334 Гр.Русе, кв.Хъшове, ул.Давид 31, бл.4, вх.1, ет.4, ап.12 </t>
  </si>
  <si>
    <t xml:space="preserve"> Гр.Русе, кв.Хъшове, ул.Давид 31, бл.4, вх.1, ет.4, ап.12  </t>
  </si>
  <si>
    <t xml:space="preserve">гр./с. Русе, кв./ж.к. Хъшове , бл. 4, бул./ул. Давид 31 </t>
  </si>
  <si>
    <t>гр./с. Русе, кв./ж.к. Хъшове , бл. 4, бул./ул. Давид 31 , ет. 4, ап. 12</t>
  </si>
  <si>
    <t>LIFE RU 1236</t>
  </si>
  <si>
    <t xml:space="preserve">Тихилов </t>
  </si>
  <si>
    <t xml:space="preserve">Цар Асен 49 </t>
  </si>
  <si>
    <t>643905339</t>
  </si>
  <si>
    <t>+359888867709</t>
  </si>
  <si>
    <t xml:space="preserve">Николай Борисов Тихолов ЕГН:6706245368 Гр.Русе, кв.Хъшове, ул.Цар Асен 49 </t>
  </si>
  <si>
    <t xml:space="preserve"> Гр.Русе, кв.Хъшове, ул.Цар Асен 49  </t>
  </si>
  <si>
    <t xml:space="preserve">гр./с. Русе, кв./ж.к. Хъшове , бул./ул. Цар Асен 49 </t>
  </si>
  <si>
    <t xml:space="preserve">гр./с. Русе, кв./ж.к. Хъшове , бул./ул. Цар Асен 49 , </t>
  </si>
  <si>
    <t>LIFE RU 1237</t>
  </si>
  <si>
    <t>649421858</t>
  </si>
  <si>
    <t>0887955186</t>
  </si>
  <si>
    <t>lubomird@abv.bg</t>
  </si>
  <si>
    <t xml:space="preserve">Любомир Стефанов Димитров ЕГН:6305165303 Гр.Русе, кв.Дружба 1, ул.Изола планина 22, бл.6, вх.6, ет.7, ап.21 </t>
  </si>
  <si>
    <t xml:space="preserve"> Гр.Русе, кв.Дружба 1, ул.Изола планина 22, бл.6, вх.6, ет.7, ап.21  </t>
  </si>
  <si>
    <t xml:space="preserve">гр./с. Русе, кв./ж.к. Дружба 1 , бл. 6, бул./ул. Изола планина 22 </t>
  </si>
  <si>
    <t>гр./с. Русе, кв./ж.к. Дружба 1 , бл. 6, бул./ул. Изола планина 22 , ет. 7, ап. 21</t>
  </si>
  <si>
    <t>LIFE RU 1238</t>
  </si>
  <si>
    <t xml:space="preserve">Хатидже </t>
  </si>
  <si>
    <t xml:space="preserve">Сали </t>
  </si>
  <si>
    <t xml:space="preserve">Палабуйкова </t>
  </si>
  <si>
    <t xml:space="preserve">Александър Хаджирусет 3 </t>
  </si>
  <si>
    <t>643910554</t>
  </si>
  <si>
    <t>0882826635</t>
  </si>
  <si>
    <t>Илинден 2</t>
  </si>
  <si>
    <t xml:space="preserve">Илинден 2 </t>
  </si>
  <si>
    <t>Хатидже Сали Палабуйкова ЕГН:6807235096 Гр.Русе, кв.Дружба 3. ул.Александър Хаджирусет 3, вх.2, ет.2, ап.6</t>
  </si>
  <si>
    <t xml:space="preserve"> Гр.Русе, кв.Дружба 3, ул.Илинден 2, бл.5, вх.4, ет.5, ап.14  </t>
  </si>
  <si>
    <t xml:space="preserve">гр./с. Русе, кв./ж.к. Дружба 3 , бл. 42, бул./ул. Александър Хаджирусет 3 </t>
  </si>
  <si>
    <t>гр./с. Русе, кв./ж.к. Дружба 3 , бл. 5, бул./ул. Илинден 2 , ет. 5, ап. 14</t>
  </si>
  <si>
    <t>LIFE RU 1239</t>
  </si>
  <si>
    <t>Русев</t>
  </si>
  <si>
    <t xml:space="preserve">Доспат 7 </t>
  </si>
  <si>
    <t>641471169</t>
  </si>
  <si>
    <t>0885212571</t>
  </si>
  <si>
    <t xml:space="preserve">Валентин Русев Димитров ЕГН:5002045322 Гр.Русе, кв.Родина 4, ул.Доспат 7 </t>
  </si>
  <si>
    <t xml:space="preserve"> Гр.Русе, кв.Родина 4, ул.Доспат 7  </t>
  </si>
  <si>
    <t xml:space="preserve">гр./с. Русе, кв./ж.к. Родина 4 , бул./ул. Доспат 7 </t>
  </si>
  <si>
    <t xml:space="preserve">гр./с. Русе, кв./ж.к. Родина 4 , бул./ул. Доспат 7 , </t>
  </si>
  <si>
    <t>LIFE RU 1240</t>
  </si>
  <si>
    <t xml:space="preserve">Анна </t>
  </si>
  <si>
    <t xml:space="preserve">Екзарх Йосиф 32 </t>
  </si>
  <si>
    <t>648041719</t>
  </si>
  <si>
    <t>0896682183</t>
  </si>
  <si>
    <t xml:space="preserve">Анна Бориславова Маринова ЕГН:7602184030 Гр.Русе, кв.Веждата, ул.Екзарх Йосиф 32 </t>
  </si>
  <si>
    <t xml:space="preserve"> Гр.Русе, кв.Веждата, ул.Екзарх Йосиф 32  </t>
  </si>
  <si>
    <t xml:space="preserve">гр./с. Русе, кв./ж.к. Веждата , бул./ул. Екзарх Йосиф 32 </t>
  </si>
  <si>
    <t xml:space="preserve">гр./с. Русе, кв./ж.к. Веждата , бул./ул. Екзарх Йосиф 32 , ет. 1, </t>
  </si>
  <si>
    <t>LIFE RU 1241</t>
  </si>
  <si>
    <t xml:space="preserve">Пламенна </t>
  </si>
  <si>
    <t xml:space="preserve">Изола планина </t>
  </si>
  <si>
    <t xml:space="preserve">Изола пнанина 11 </t>
  </si>
  <si>
    <t>643673447</t>
  </si>
  <si>
    <t>0878388222</t>
  </si>
  <si>
    <t>Изола планина 11</t>
  </si>
  <si>
    <t xml:space="preserve">7, 19 </t>
  </si>
  <si>
    <t>Пламенна Богданова Пенева ЕГН:5307035354 Гр.Русе, кв.Дружба 1, ул.Изола планина 11, бл.Изола планина, вх.В, ет.7, ап.7/19</t>
  </si>
  <si>
    <t xml:space="preserve"> Гр.Русе, кв.Дружба 1, ул.Изола планина 11, бл.Изола планина, вх.В, ет.7, ап.7/19 </t>
  </si>
  <si>
    <t xml:space="preserve">гр./с. Русе , кв./ж.к. Дружба 1 , бл. Изола планина , бул./ул. Изола пнанина 11 </t>
  </si>
  <si>
    <t xml:space="preserve">гр./с. Русе, кв./ж.к. Дружба 1 , бл. Изола планина , бул./ул. Изола планина 11, ет. 7, ап. 7, 19 </t>
  </si>
  <si>
    <t>LIFE RU 1242</t>
  </si>
  <si>
    <t xml:space="preserve">Исмаил </t>
  </si>
  <si>
    <t xml:space="preserve">Шеремедов </t>
  </si>
  <si>
    <t xml:space="preserve">Ямбол 9 </t>
  </si>
  <si>
    <t>640865388</t>
  </si>
  <si>
    <t>0897580177</t>
  </si>
  <si>
    <t xml:space="preserve">Дружаба 1 </t>
  </si>
  <si>
    <t xml:space="preserve">Исмаил Хюсеинов Шеремедов ЕГН:4906105185 Гр.Русе, кв.Дружба 1, ул.Ямбол 9 , ет.1 </t>
  </si>
  <si>
    <t xml:space="preserve"> Гр.Русе, кв.Дружба 1, ул.Ямбол 9 , ет.1  </t>
  </si>
  <si>
    <t xml:space="preserve">гр./с. Русе, кв./ж.к. Дружба 1 , бул./ул. Ямбол 9 </t>
  </si>
  <si>
    <t xml:space="preserve">гр./с. Русе, кв./ж.к. Дружаба 1 , бул./ул. Ямбол 9 , ет. 1, </t>
  </si>
  <si>
    <t>LIFE RU 1243</t>
  </si>
  <si>
    <t xml:space="preserve">Цанев </t>
  </si>
  <si>
    <t xml:space="preserve">Хоризонт </t>
  </si>
  <si>
    <t xml:space="preserve">Матей Попов 3 </t>
  </si>
  <si>
    <t>644359855</t>
  </si>
  <si>
    <t>0884755537</t>
  </si>
  <si>
    <t xml:space="preserve">Румен Цанев Георгиев ЕГН:6604085420 Гр.Русе, кв.Дружба 2, ул.Матей Попов 3, бл.Хоризонт , вх.4, ет.2, ап.6 </t>
  </si>
  <si>
    <t xml:space="preserve"> Гр.Русе, кв.Дружба 2, ул.Матей Попов 3, бл.Хоризонт , вх.4, ет.2, ап.6  </t>
  </si>
  <si>
    <t xml:space="preserve">гр./с. Русе, кв./ж.к. Дружба 2 , бл. Хоризонт , бул./ул. Матей Попов 3 </t>
  </si>
  <si>
    <t>гр./с. Русе, кв./ж.к. Дружба 2 , бл. Хоризонт , бул./ул. Матей Попов 3 , ет. 2, ап. 6</t>
  </si>
  <si>
    <t>LIFE RU 1244</t>
  </si>
  <si>
    <t xml:space="preserve">Емил </t>
  </si>
  <si>
    <t xml:space="preserve">Милкова Ливада 12 </t>
  </si>
  <si>
    <t>643674688</t>
  </si>
  <si>
    <t>0889478533</t>
  </si>
  <si>
    <t xml:space="preserve">Емил Методиев Янков ЕГН:7305055329 Гр.Русе, кв.Родина 3, ул.Милкова Ливада 12, бл.2, вх.3, ет.1, ап.3 </t>
  </si>
  <si>
    <t xml:space="preserve"> Гр.Русе, кв.Родина 3, ул.Милкова Ливада 12, бл.2, вх.3, ет.1, ап.3  </t>
  </si>
  <si>
    <t xml:space="preserve">гр./с. Русе, кв./ж.к. Родина 3 , бл. 2, бул./ул. Милкова Ливада 12 </t>
  </si>
  <si>
    <t>гр./с. Русе, кв./ж.к. Родина 3 , бл. 2, бул./ул. Милкова Ливада 12 , ет. 1, ап. 3</t>
  </si>
  <si>
    <t>LIFE RU 1245</t>
  </si>
  <si>
    <t xml:space="preserve">Ангел </t>
  </si>
  <si>
    <t xml:space="preserve">Дъров </t>
  </si>
  <si>
    <t xml:space="preserve">Петко Каравелов 6 </t>
  </si>
  <si>
    <t>15153342</t>
  </si>
  <si>
    <t>0877200661</t>
  </si>
  <si>
    <t xml:space="preserve">Ангел Петров Дъров ЕГН:3803165288 Гр.Русе, Център, ул.Петко Каравелов 6 </t>
  </si>
  <si>
    <t xml:space="preserve"> Гр.Русе, Център, ул.Петко Каравелов 6  </t>
  </si>
  <si>
    <t xml:space="preserve">гр./с. Русе , кв./ж.к. Център , бул./ул. Петко Каравелов 6 </t>
  </si>
  <si>
    <t xml:space="preserve">гр./с. Русе, кв./ж.к. Център , бул./ул. Петко Каравелов 6 , </t>
  </si>
  <si>
    <t>LIFE RU 1246</t>
  </si>
  <si>
    <t xml:space="preserve">Людмила </t>
  </si>
  <si>
    <t xml:space="preserve">Иванчева </t>
  </si>
  <si>
    <t xml:space="preserve">Мальовица 46 </t>
  </si>
  <si>
    <t>650186680</t>
  </si>
  <si>
    <t>0888503408</t>
  </si>
  <si>
    <t>larsova@abv.bg</t>
  </si>
  <si>
    <t xml:space="preserve">Людмила Иванчева Пенева ЕГН:6803255319 Гр.Русе, кв.Дружба 2, ул.Мьовица 46, ет.1 </t>
  </si>
  <si>
    <t xml:space="preserve"> Гр.Русе, кв.Дружба 2, ул.Мьовица 46, ет.1  </t>
  </si>
  <si>
    <t xml:space="preserve">гр./с. Русе, кв./ж.к. Дружба 2 , бул./ул. Мальовица 46 </t>
  </si>
  <si>
    <t xml:space="preserve">гр./с. Русе, кв./ж.к. Дружба 2 , бул./ул. Мальовица 46 , ет. 1, </t>
  </si>
  <si>
    <t>LIFE RU 1247</t>
  </si>
  <si>
    <t xml:space="preserve">Наргиле </t>
  </si>
  <si>
    <t xml:space="preserve">Аптула </t>
  </si>
  <si>
    <t xml:space="preserve">Реджеб </t>
  </si>
  <si>
    <t xml:space="preserve">Бакаджици 3  а </t>
  </si>
  <si>
    <t>65001704</t>
  </si>
  <si>
    <t>0885357060</t>
  </si>
  <si>
    <t xml:space="preserve">Бакаджици 3 а </t>
  </si>
  <si>
    <t xml:space="preserve">Наргиле Аптула Реджеб ЕГН:7003305053 Гр.Русе, кв.Родина 2 , ул.Бакаджици 3 А </t>
  </si>
  <si>
    <t xml:space="preserve"> Гр.Русе, кв.Родина 2 , ул.Бакаджици 3 А  </t>
  </si>
  <si>
    <t xml:space="preserve">гр./с. Русе, кв./ж.к. Родина 2 , бул./ул. Бакаджици 3  а </t>
  </si>
  <si>
    <t xml:space="preserve">гр./с. Русе, кв./ж.к. Родина 2 , бул./ул. Бакаджици 3 а , ет. 1, </t>
  </si>
  <si>
    <t>LIFE RU 1248</t>
  </si>
  <si>
    <t xml:space="preserve">Наско </t>
  </si>
  <si>
    <t xml:space="preserve">Тетово </t>
  </si>
  <si>
    <t xml:space="preserve">Цар Асен 21 </t>
  </si>
  <si>
    <t>646819835</t>
  </si>
  <si>
    <t>0889591479</t>
  </si>
  <si>
    <t xml:space="preserve">Славия </t>
  </si>
  <si>
    <t xml:space="preserve">Липник 110 </t>
  </si>
  <si>
    <t xml:space="preserve">Наско Петров Атанасов ЕГН:7706055360 Гр.Русе, село Тетово , ул,Цар Асен 21 </t>
  </si>
  <si>
    <t xml:space="preserve"> Гр.Русе, кв.Здравец-изток, бул.Липник 110 , бл.Славия, вх.Б, ет.7, ап.6  </t>
  </si>
  <si>
    <t xml:space="preserve">гр./с. Тетово , бул./ул. Цар Асен 21 </t>
  </si>
  <si>
    <t>гр./с. Русе, кв./ж.к. Здравец-изток , бл. Славия , бул./ул. Липник 110 , ет. 7, ап. 6</t>
  </si>
  <si>
    <t>LIFE RU 1249</t>
  </si>
  <si>
    <t xml:space="preserve">Труфев </t>
  </si>
  <si>
    <t xml:space="preserve">Липник 82 </t>
  </si>
  <si>
    <t>643905592</t>
  </si>
  <si>
    <t>0885565911</t>
  </si>
  <si>
    <t>Плиска 100</t>
  </si>
  <si>
    <t>Иван Труфев Иванов ЕГН:4802085301 Гр.Русе, кв.Здравец,бул.Липник 82 бл.82, вх.2, ет.6</t>
  </si>
  <si>
    <t xml:space="preserve"> Гр.Русе, кв.Локомотив, ул.Плиска 100, бл.100, вх.2, ет.2, ап.11  </t>
  </si>
  <si>
    <t xml:space="preserve">гр./с. Русе, кв./ж.к. Здравец , бл. 82, бул./ул. Липник 82 </t>
  </si>
  <si>
    <t>гр./с. Русе, кв./ж.к. Локомотив , бл. 100, бул./ул. Плиска 100, ет. 2, ап. 11</t>
  </si>
  <si>
    <t>LIFE RU 1250</t>
  </si>
  <si>
    <t xml:space="preserve">Шефкъ </t>
  </si>
  <si>
    <t xml:space="preserve">Ахмедов </t>
  </si>
  <si>
    <t xml:space="preserve">Халилов </t>
  </si>
  <si>
    <t xml:space="preserve">Дрин 6 </t>
  </si>
  <si>
    <t>646309470</t>
  </si>
  <si>
    <t>0878589312</t>
  </si>
  <si>
    <t xml:space="preserve">Шефкъ Ахмедов Халилов ЕГН:5703275304 Гр.Русе, кв.Тракция, ул.Дрин 6 </t>
  </si>
  <si>
    <t xml:space="preserve"> Гр.Русе, кв.Тракция, ул.Дрин 6  </t>
  </si>
  <si>
    <t xml:space="preserve">гр./с. Русе, кв./ж.к. Тракция , бул./ул. Дрин 6 </t>
  </si>
  <si>
    <t xml:space="preserve">гр./с. Русе, кв./ж.к. Тракция , бул./ул. Дрин 6 , </t>
  </si>
  <si>
    <t>LIFE RU 1251</t>
  </si>
  <si>
    <t xml:space="preserve">Ехлиман </t>
  </si>
  <si>
    <t>Стоян Михайловски 18</t>
  </si>
  <si>
    <t>649869662</t>
  </si>
  <si>
    <t>0896766960</t>
  </si>
  <si>
    <t xml:space="preserve">Стоян Михайловски 18 </t>
  </si>
  <si>
    <t xml:space="preserve">Ехлиман Неджибова Ахмедова ЕГН:6608235318 Гр.Русе, кв.Дружба 3, ул,Стоян Михайловски 18, бл.45,вх.2, ет.4, ап.7 </t>
  </si>
  <si>
    <t xml:space="preserve"> Гр.Русе, кв.Дружба 3, ул,Стоян Михайловски 18, бл.45,вх.2, ет.4, ап.7  </t>
  </si>
  <si>
    <t>гр./с. Русе, кв./ж.к. Дружба 3 , бл. 45, бул./ул. Стоян Михайловски 18</t>
  </si>
  <si>
    <t>гр./с. Русе, кв./ж.к. Дружба 3 , бл. 45, бул./ул. Стоян Михайловски 18 , ет. 4, ап. 7</t>
  </si>
  <si>
    <t>LIFE RU 1252</t>
  </si>
  <si>
    <t xml:space="preserve">Генова </t>
  </si>
  <si>
    <t>Петрова</t>
  </si>
  <si>
    <t xml:space="preserve">Йосиф Цанков 19 </t>
  </si>
  <si>
    <t>643408000</t>
  </si>
  <si>
    <t>0896069235</t>
  </si>
  <si>
    <t xml:space="preserve">Мария Генова Петрова ЕГН:6612315352 Гр.Русе,кв.Дружба 2, ул.Йосиф Цанков 19 </t>
  </si>
  <si>
    <t xml:space="preserve"> Гр.Русе,кв.Дружба 2, ул.Йосиф Цанков 19  </t>
  </si>
  <si>
    <t xml:space="preserve">гр./с. Русе, кв./ж.к. Дружба 2 , бул./ул. Йосиф Цанков 19 </t>
  </si>
  <si>
    <t xml:space="preserve">гр./с. Русе, кв./ж.к. Дружба 2 , бул./ул. Йосиф Цанков 19 , </t>
  </si>
  <si>
    <t>LIFE RU 1253</t>
  </si>
  <si>
    <t>647767768</t>
  </si>
  <si>
    <t>+359885161811</t>
  </si>
  <si>
    <t>martin_ruse@abv.bg</t>
  </si>
  <si>
    <t xml:space="preserve">Мартин Пенчев Стоянов ЕГН:8309155082 Гр.Русе, кв.Чародейка-юг, ул.Михаил Хаджикостов 9 , бл.105, вх.А, ет.1, ап.3 </t>
  </si>
  <si>
    <t xml:space="preserve"> Гр.Русе, кв.Чародейка-юг, ул.Михаил Хаджикостов 9 , бл.105, вх.А, ет.1, ап.3 </t>
  </si>
  <si>
    <t xml:space="preserve">гр./с. Русе, кв./ж.к. Чародейка-юг , бл. 105, бул./ул. Михаил Хаджикостов 9 </t>
  </si>
  <si>
    <t>гр./с. Русе, кв./ж.к. Чародейка-юг, бл. 105, бул./ул. Михаил Хаджикостов 9, ет. 1, ап. 3</t>
  </si>
  <si>
    <t>LIFE RU 1254</t>
  </si>
  <si>
    <t xml:space="preserve">Галя </t>
  </si>
  <si>
    <t>646644323</t>
  </si>
  <si>
    <t>0892304450</t>
  </si>
  <si>
    <t xml:space="preserve">Галя Димитрова Атанасова ЕГН:6806045419 Гр.Русе, кв.Чародейка-север, ул.Опълченска 8, вх.3, ет.8, ап.24 </t>
  </si>
  <si>
    <t xml:space="preserve"> Гр.Русе, кв.Чародейка-север, ул.Опълченска 8, вх.3, ет.8, ап.24  </t>
  </si>
  <si>
    <t xml:space="preserve">гр./с. Русе, кв./ж.к. Чародейка-север , бл. 309, бул./ул. Опълченска 8 </t>
  </si>
  <si>
    <t>гр./с. Русе, кв./ж.к. Чародейка-север , бл. 309, бул./ул. Опълченска 8 , ет. 8, ап. 24</t>
  </si>
  <si>
    <t>LIFE RU 1255</t>
  </si>
  <si>
    <t xml:space="preserve">Желязкова </t>
  </si>
  <si>
    <t xml:space="preserve">Каракашева </t>
  </si>
  <si>
    <t>Йосиф Цанков 48</t>
  </si>
  <si>
    <t>649872471</t>
  </si>
  <si>
    <t>0888830805</t>
  </si>
  <si>
    <t xml:space="preserve">Йосиф Цанков 48 </t>
  </si>
  <si>
    <t xml:space="preserve">Елка Желязкова Каракашева ЕГН:6112185477 Гр.Русе, кв.Дружба 2, ул.Йосиф Цанков 48 , ет.2 </t>
  </si>
  <si>
    <t xml:space="preserve"> Гр.Русе, кв.Дружба 2, ул.Йосиф Цанков 48 , ет.2  </t>
  </si>
  <si>
    <t>гр./с. Русе, кв./ж.к. Дружба 2 , бул./ул. Йосиф Цанков 48</t>
  </si>
  <si>
    <t xml:space="preserve">гр./с. Русе, кв./ж.к. Дружба 2 , бул./ул. Йосиф Цанков 48 , ет. 2, </t>
  </si>
  <si>
    <t>LIFE RU 1256</t>
  </si>
  <si>
    <t xml:space="preserve">Юмит </t>
  </si>
  <si>
    <t xml:space="preserve">Вели </t>
  </si>
  <si>
    <t xml:space="preserve">Ибрям </t>
  </si>
  <si>
    <t xml:space="preserve">Александър Хаджирусет 6 </t>
  </si>
  <si>
    <t>650947164</t>
  </si>
  <si>
    <t>0899327113</t>
  </si>
  <si>
    <t xml:space="preserve">Александър Хаджирусвет </t>
  </si>
  <si>
    <t xml:space="preserve">Юмит Вели Ибрям ЕГН:7004095028 Гр.Русе, кв.Дружба 3, ул.Александър Хаджирусвет 6 , бл.49, вх.2, ет.2, ап.6 </t>
  </si>
  <si>
    <t xml:space="preserve"> Гр.Русе, кв.Дружба 3, ул.Александър Хаджирусвет 6 , бл.49, вх.2, ет.2, ап.6  </t>
  </si>
  <si>
    <t xml:space="preserve">гр./с. Русе, кв./ж.к. Дружба 3 , бл. 49, бул./ул. Александър Хаджирусет 6 </t>
  </si>
  <si>
    <t>гр./с. Русе, кв./ж.к. Дружба 3 , бл. 49, бул./ул. Александър Хаджирусвет , ет. 2, ап. 6</t>
  </si>
  <si>
    <t>LIFE RU 1257</t>
  </si>
  <si>
    <t xml:space="preserve">Младен </t>
  </si>
  <si>
    <t>Бенюв</t>
  </si>
  <si>
    <t xml:space="preserve">Яворов 32 </t>
  </si>
  <si>
    <t>649420908</t>
  </si>
  <si>
    <t>0895368875/0877620227</t>
  </si>
  <si>
    <t xml:space="preserve">Младен Бенюв Георгиев ЕГН:6004185285 Гр.Русе, кв.Родина 2, ул.Яворов 32 </t>
  </si>
  <si>
    <t xml:space="preserve"> Гр.Русе, кв.Родина 2, ул.Яворов 32  </t>
  </si>
  <si>
    <t xml:space="preserve">гр./с. Русе, кв./ж.к. Родина 2, бул./ул. Яворов 32 </t>
  </si>
  <si>
    <t xml:space="preserve">гр./с. Русе, кв./ж.к. Родина 2 , бул./ул. Яворов 32 , </t>
  </si>
  <si>
    <t>LIFE RU 1258</t>
  </si>
  <si>
    <t>621141969</t>
  </si>
  <si>
    <t>0896772933</t>
  </si>
  <si>
    <t xml:space="preserve">Йорданка Иванова Йорданова ЕГН:5103195336 Гр.Русе, кв.Здравец-изток, ул.Измаил 1 , бл.Ясен, вх.2, ет.1, ап.2 </t>
  </si>
  <si>
    <t xml:space="preserve"> Гр.Русе, кв.Здравец-изток, ул.Измаил 1 , бл.Ясен, вх.2, ет.1, ап.2  </t>
  </si>
  <si>
    <t>гр./с. Русе, кв./ж.к. Здравец-изток , бл. Ясен , бул./ул. Измаил 1 , ет. 1, ап. 2</t>
  </si>
  <si>
    <t>LIFE RU 1259</t>
  </si>
  <si>
    <t xml:space="preserve">Въкова </t>
  </si>
  <si>
    <t>Милкова Ливада 2</t>
  </si>
  <si>
    <t>650188462</t>
  </si>
  <si>
    <t>0888521467</t>
  </si>
  <si>
    <t>neli_rnk@mail.bg</t>
  </si>
  <si>
    <t xml:space="preserve">Нели Въкова Колева ЕГН:6108035292 Гр.Русе, кв.Родина 3 , ул.Милкова Ливада 2 , бл.1, вх.5 , ет.6, ап.16 </t>
  </si>
  <si>
    <t xml:space="preserve"> Гр.Русе, кв.Родина 3 , ул.Милкова Ливада 2 , бл.1, вх.5 , ет.6, ап.16  </t>
  </si>
  <si>
    <t>гр./с. Русе, кв./ж.к. Родина 3 , бл. 1, бул./ул. Милкова Ливада 2</t>
  </si>
  <si>
    <t>гр./с. Русе, кв./ж.к. Родина 3 , бл. 1, бул./ул. Милкова ливада 2 , ет. 6, ап. 16</t>
  </si>
  <si>
    <t>LIFE RU 1260</t>
  </si>
  <si>
    <t xml:space="preserve">Румяна </t>
  </si>
  <si>
    <t xml:space="preserve">Вълчанова </t>
  </si>
  <si>
    <t xml:space="preserve">Шопова </t>
  </si>
  <si>
    <t xml:space="preserve">Медик интер </t>
  </si>
  <si>
    <t>Мальовица 75</t>
  </si>
  <si>
    <t>643124023</t>
  </si>
  <si>
    <t>0886337427</t>
  </si>
  <si>
    <t xml:space="preserve">Мальовица 75 </t>
  </si>
  <si>
    <t xml:space="preserve">Румяна Вълчанова Шопова ЕГН:5303135294 Гр.Русе, кв.Дружба 2, ул.Маьовица 75, бл.Медик интер, вх.Б, ет.3, ап.6 </t>
  </si>
  <si>
    <t xml:space="preserve"> Гр.Русе, кв.Дружба 2, ул.Маьовица 75, бл.Медик интер, вх.Б, ет.3, ап.6  </t>
  </si>
  <si>
    <t>гр./с. Русе, кв./ж.к. Дружба 2 , бл. Медик интер , бул./ул. Мальовица 75</t>
  </si>
  <si>
    <t>гр./с. Русе, кв./ж.к. Дружба 2 , бл. Медик интер , бул./ул. Мальовица 75 , ет. 3, ап. 6</t>
  </si>
  <si>
    <t>LIFE RU 1261</t>
  </si>
  <si>
    <t xml:space="preserve">Найден </t>
  </si>
  <si>
    <t xml:space="preserve">Лисец 33 А </t>
  </si>
  <si>
    <t>649871860</t>
  </si>
  <si>
    <t>0887404629</t>
  </si>
  <si>
    <t xml:space="preserve">Найден Атанасов Пенев ЕГН:6709065400 Гр.Русе, кв.Родина 2 , ул,Лисец 33 А </t>
  </si>
  <si>
    <t xml:space="preserve"> Гр.Русе, кв.Родина 2 , ул,Лисец 33 А  </t>
  </si>
  <si>
    <t xml:space="preserve">гр./с. Русе, кв./ж.к. Родина 2 , бул./ул. Лисец 33 А </t>
  </si>
  <si>
    <t xml:space="preserve">гр./с. Русе, кв./ж.к. Родина 2 , бул./ул. Лисец 33 А , </t>
  </si>
  <si>
    <t>LIFE RU 1262</t>
  </si>
  <si>
    <t xml:space="preserve">Господинов </t>
  </si>
  <si>
    <t xml:space="preserve">Крушов </t>
  </si>
  <si>
    <t xml:space="preserve">Георги Димитров </t>
  </si>
  <si>
    <t xml:space="preserve">Борисова 120 </t>
  </si>
  <si>
    <t>650014517</t>
  </si>
  <si>
    <t>0889717784</t>
  </si>
  <si>
    <t xml:space="preserve">Николай Крушов Господинов ЕГН:5404085308 Гр.Русе, Център, ул.Борисова 120, бл.Георги Димитров , вх.В, ет.7,ап.8 </t>
  </si>
  <si>
    <t xml:space="preserve"> Гр.Русе, Център, ул.Борисова 120, бл.Георги Димитров , вх.В, ет.7,ап.8  </t>
  </si>
  <si>
    <t xml:space="preserve">гр./с. Русе, кв./ж.к. Център , бл. Георги Димитров , бул./ул. Борисова 120 </t>
  </si>
  <si>
    <t>гр./с. Русе, кв./ж.к. Център , бл. Георги Димитров , бул./ул. Борисова 120 , ет. 7, ап. 8</t>
  </si>
  <si>
    <t>LIFE RU 1263</t>
  </si>
  <si>
    <t>643671400</t>
  </si>
  <si>
    <t>0876303365</t>
  </si>
  <si>
    <t xml:space="preserve">Светла Трифонова Друмева ЕГН:7306295350 Гр.Русе, кв.Дружба 3, ул.Илинден 2, бл.5, вх.Г, ет.1, ап.3 </t>
  </si>
  <si>
    <t xml:space="preserve"> Гр.Русе, кв.Дружба 3, ул.Илинден 2, бл.5, вх.Г, ет.1, ап.3  </t>
  </si>
  <si>
    <t xml:space="preserve">гр./с. Русе, кв./ж.к. Дружба 3 , бл. 5, бул./ул. Илинден 2 </t>
  </si>
  <si>
    <t>гр./с. Русе, кв./ж.к. Дружба 3 , бл. 5, бул./ул. Илинден 2 , ет. 1, ап. 3</t>
  </si>
  <si>
    <t>LIFE RU 1264</t>
  </si>
  <si>
    <t xml:space="preserve">Макавеев </t>
  </si>
  <si>
    <t>Капоитан Петко Войвода 2</t>
  </si>
  <si>
    <t>647029874</t>
  </si>
  <si>
    <t>0888309389</t>
  </si>
  <si>
    <t xml:space="preserve">Капитан Петко Войвода 2 </t>
  </si>
  <si>
    <t xml:space="preserve">Иван Макавеев Симеонов ЕГН:7704131408 Гр.Русе, кв.Дружба 3 , ул.Капитан Петко Войвода 2, бл.16, вх.В, ет.4, ап.12 </t>
  </si>
  <si>
    <t xml:space="preserve"> Гр.Русе, кв.Дружба 3 , ул.Капитан Петко Войвода 2, бл.16, вх.В, ет.4, ап.12  </t>
  </si>
  <si>
    <t>гр./с. Русе, кв./ж.к. Дружба 3 , бл. 16, бул./ул. Капоитан Петко Войвода 2</t>
  </si>
  <si>
    <t>гр./с. Русе, кв./ж.к. Дружба 3 , бл. 16, бул./ул. Капитан Петко Войвода 2 , ет. 4, ап. 12</t>
  </si>
  <si>
    <t>LIFE RU 1265</t>
  </si>
  <si>
    <t xml:space="preserve">Хасан </t>
  </si>
  <si>
    <t xml:space="preserve">Ибрахим </t>
  </si>
  <si>
    <t xml:space="preserve">Юсеин </t>
  </si>
  <si>
    <t xml:space="preserve">Цар Асен 13 </t>
  </si>
  <si>
    <t>645384285</t>
  </si>
  <si>
    <t>0878691720</t>
  </si>
  <si>
    <t xml:space="preserve">Хасан Ибрахим Юсеин ЕГН:8703065622 Гр.Русе, кв.Хъшове, ул.Цар Асен 12, вх.1, ет.4, ап.15 </t>
  </si>
  <si>
    <t xml:space="preserve"> Гр.Русе, кв.Хъшове, ул.Цар Асен 12, вх.1, ет.4, ап.15  </t>
  </si>
  <si>
    <t xml:space="preserve">гр./с. Русе, кв./ж.к. Хъшове , бул./ул. Цар Асен 13 </t>
  </si>
  <si>
    <t>гр./с. Русе, кв./ж.к. Хъшове , бул./ул. Цар Асен 13 , ет. 4, ап. 15</t>
  </si>
  <si>
    <t>LIFE RU 1266</t>
  </si>
  <si>
    <t xml:space="preserve">Димчо </t>
  </si>
  <si>
    <t xml:space="preserve">Илев </t>
  </si>
  <si>
    <t>649021656</t>
  </si>
  <si>
    <t>0877097027</t>
  </si>
  <si>
    <t xml:space="preserve">Партер </t>
  </si>
  <si>
    <t xml:space="preserve">Димчо Илиев Илев ЕГН:6102155325 Гр.Русе, кв.Дружба 3, ул.Добри Войников 5, бл.54 , вх.4, ет.5, ап.14 </t>
  </si>
  <si>
    <t xml:space="preserve"> Гр.Русе, Център, ул.Борисова 120 вх.А, ет.1, ап.9  </t>
  </si>
  <si>
    <t xml:space="preserve">гр./с. Русе, кв./ж.к. Дружба 3 , бл. 54, бул./ул. Добри Войников 5 </t>
  </si>
  <si>
    <t>гр./с. Русе, кв./ж.к. Център , бл. 120, бул./ул. Борисова 120 , ет. Партер , ап. 9</t>
  </si>
  <si>
    <t>LIFE RU 1267</t>
  </si>
  <si>
    <t xml:space="preserve">Рамие </t>
  </si>
  <si>
    <t xml:space="preserve">Мехмед </t>
  </si>
  <si>
    <t xml:space="preserve">Копринка 38 </t>
  </si>
  <si>
    <t>64366818</t>
  </si>
  <si>
    <t>0895885911</t>
  </si>
  <si>
    <t xml:space="preserve">Рамие Мегмед Ибрям ЕГН:4602105313 Гр.Русе, кв.Дружба 2, ул.Копринка 38 </t>
  </si>
  <si>
    <t xml:space="preserve"> Гр.Русе, кв.Дружба 2, ул.Копринка 38  </t>
  </si>
  <si>
    <t xml:space="preserve">гр./с. Русе, кв./ж.к. Дружба 2 , бул./ул. Копринка 38 </t>
  </si>
  <si>
    <t xml:space="preserve">гр./с. Русе, кв./ж.к. Дружба 2 , бул./ул. Копринка 38 , </t>
  </si>
  <si>
    <t>LIFE RU 1268</t>
  </si>
  <si>
    <t xml:space="preserve">Виктория </t>
  </si>
  <si>
    <t xml:space="preserve">Сарова </t>
  </si>
  <si>
    <t xml:space="preserve">Българска морава 14 </t>
  </si>
  <si>
    <t>649872936</t>
  </si>
  <si>
    <t>0882562853</t>
  </si>
  <si>
    <t>Българска морава 14</t>
  </si>
  <si>
    <t xml:space="preserve">Виктория Георгиева Сарова ЕГН:9604135337 Гр.Русе, кв.Веждата, ул.Българска морава 14 </t>
  </si>
  <si>
    <t xml:space="preserve"> Гр.Русе, кв.Веждата, ул.Българска морава 14  </t>
  </si>
  <si>
    <t xml:space="preserve">гр./с. Русе, кв./ж.к. Веждата , бул./ул. Българска морава 14 </t>
  </si>
  <si>
    <t xml:space="preserve">гр./с. Русе, кв./ж.к. Веждата , бул./ул. Българска морава 14, </t>
  </si>
  <si>
    <t>LIFE RU 1269</t>
  </si>
  <si>
    <t xml:space="preserve">Пасев </t>
  </si>
  <si>
    <t xml:space="preserve">България </t>
  </si>
  <si>
    <t xml:space="preserve">Епископ Босилков 12 </t>
  </si>
  <si>
    <t>6436675307</t>
  </si>
  <si>
    <t>0886337389</t>
  </si>
  <si>
    <t xml:space="preserve">Георги Димов Пасев ЕГН:7010135388 Гр.Русе, Център, ул.Епископ Босилков 12, бл.България, ет.4, ап.8 </t>
  </si>
  <si>
    <t xml:space="preserve"> Гр.Русе, Център, ул.Епископ Босилков 12, бл.България, ет.4, ап.8  </t>
  </si>
  <si>
    <t xml:space="preserve">гр./с. Русе, кв./ж.к. Център , бл. България , бул./ул. Епископ Босилков 12 </t>
  </si>
  <si>
    <t>гр./с. Русе, кв./ж.к. Център, бл. България , бул./ул. Епископ Босилков 12 , ет. 4, ап. 8</t>
  </si>
  <si>
    <t>LIFE RU 1270</t>
  </si>
  <si>
    <t xml:space="preserve">Пенка </t>
  </si>
  <si>
    <t xml:space="preserve">Костадинова </t>
  </si>
  <si>
    <t xml:space="preserve">Опълченска 2 </t>
  </si>
  <si>
    <t>643407565</t>
  </si>
  <si>
    <t>087794205</t>
  </si>
  <si>
    <t xml:space="preserve">Пенка Великова Костадинова ЕГН:6007225397 Гр.Русе, кв.Чародейка, ул.Опълченска 2, бл.313, вх.В, ет.7, ап.20 </t>
  </si>
  <si>
    <t xml:space="preserve"> Гр.Русе, кв.Чародейка, ул.Опълченска 2, бл.313, вх.В, ет.7, ап.20  </t>
  </si>
  <si>
    <t xml:space="preserve">гр./с. Русе, кв./ж.к. Чародейка , бл. 313, бул./ул. Опълченска 2 </t>
  </si>
  <si>
    <t>гр./с. Русе, кв./ж.к. Чародейка , бл. 313, бул./ул. Опълченска 2 , ет. 7, ап. 20</t>
  </si>
  <si>
    <t>LIFE RU 1271</t>
  </si>
  <si>
    <t xml:space="preserve">Ангелов </t>
  </si>
  <si>
    <t xml:space="preserve">Обзор 3 </t>
  </si>
  <si>
    <t>644440408</t>
  </si>
  <si>
    <t>0894641719</t>
  </si>
  <si>
    <t xml:space="preserve">Красимир Пенев Ангелов ЕГН:6203015300 Гр.Русе, кв.Дружба 2, ул.Обзор 3 </t>
  </si>
  <si>
    <t xml:space="preserve"> Гр.Русе, кв.Дружба 2, ул.Обзор 3  </t>
  </si>
  <si>
    <t xml:space="preserve">гр./с. Русе, кв./ж.к. Дружба 2 , бул./ул. Обзор 3 </t>
  </si>
  <si>
    <t xml:space="preserve">гр./с. Русе, кв./ж.к. Дружба 2 , бул./ул. Обзор 3 , </t>
  </si>
  <si>
    <t>LIFE RU 1272</t>
  </si>
  <si>
    <t xml:space="preserve">Али </t>
  </si>
  <si>
    <t xml:space="preserve">Ислаилов </t>
  </si>
  <si>
    <t xml:space="preserve">Алиев </t>
  </si>
  <si>
    <t>Клисура 85</t>
  </si>
  <si>
    <t>643669648</t>
  </si>
  <si>
    <t>0876992366</t>
  </si>
  <si>
    <t xml:space="preserve">Али Исмаилов Алиев ЕГН:6001311409 Гр.Русе, кв.Дружба 2, ул,Клисура 85 </t>
  </si>
  <si>
    <t xml:space="preserve"> Гр.Русе, кв.Дружба 2, ул,Клисура 85  </t>
  </si>
  <si>
    <t>гр./с. Русе, кв./ж.к. Дружба 2 , бул./ул. Клисура 85</t>
  </si>
  <si>
    <t xml:space="preserve">гр./с. Русе, кв./ж.к. Дружба 2 , бул./ул. Клисура 85, </t>
  </si>
  <si>
    <t>LIFE RU 1273</t>
  </si>
  <si>
    <t xml:space="preserve">Стелиянов </t>
  </si>
  <si>
    <t xml:space="preserve">Стоян Михаиловски 12 </t>
  </si>
  <si>
    <t>649205537</t>
  </si>
  <si>
    <t>0888836187</t>
  </si>
  <si>
    <t>STELIYANOV@abv.bg</t>
  </si>
  <si>
    <t xml:space="preserve">Ивайло Димитров Стелиянов ЕГН:7705215566 Гр.Русе, кв.Дружба 3, ул.Стоян Михаиловски 12, бл. 43,вх.1, ет.1, ап.3 </t>
  </si>
  <si>
    <t xml:space="preserve"> Гр.Русе, кв.Дружба 3, ул.Стоян Михаиловски 12, бл. 43,вх.1, ет.1, ап.3  </t>
  </si>
  <si>
    <t xml:space="preserve">гр./с. Русе, кв./ж.к. Дружба 3 , бл. 43, бул./ул. Стоян Михаиловски 12 </t>
  </si>
  <si>
    <t>гр./с. Русе, кв./ж.к. Дружба 3 , бл. 43, бул./ул. Стоян Михаиловски 12 , ет. 1, ап. 3</t>
  </si>
  <si>
    <t>LIFE RU 1274</t>
  </si>
  <si>
    <t xml:space="preserve">Виолета </t>
  </si>
  <si>
    <t xml:space="preserve">Златанова </t>
  </si>
  <si>
    <t xml:space="preserve">Здравец-север 1 </t>
  </si>
  <si>
    <t xml:space="preserve">Петър Караминчев </t>
  </si>
  <si>
    <t>649719987</t>
  </si>
  <si>
    <t>0878842710</t>
  </si>
  <si>
    <t xml:space="preserve">Виолета Симеонова Златанова ЕГН:6511145330 Гр.Русе, кв.Здравец-север 1 , ул.Липник 75, бл.Петър Караминчев ,вх,4,ет.7,ап.19 </t>
  </si>
  <si>
    <t xml:space="preserve"> Гр.Русе, кв.Здравец-север 1 , ул.Липник 75, бл.Петър Караминчев ,вх,4,ет.7,ап.19  </t>
  </si>
  <si>
    <t xml:space="preserve">гр./с. Русе, кв./ж.к. Здравец-север 1 , бл. Петър Караминчев , бул./ул. Липник 75 </t>
  </si>
  <si>
    <t>гр./с. Русе, кв./ж.к. Здравец-север 1 , бл. Петър Караминчев , бул./ул. Липник 75 , ет. 7, ап. 19</t>
  </si>
  <si>
    <t>LIFE RU 1275</t>
  </si>
  <si>
    <t xml:space="preserve">Розова долина 10 </t>
  </si>
  <si>
    <t>648496092</t>
  </si>
  <si>
    <t>0883335900</t>
  </si>
  <si>
    <t xml:space="preserve">Любомир Руменов Борисов ЕГН:9108105327 Гр.Русе, кв.Хъшове, ул.Розова Долина 10 </t>
  </si>
  <si>
    <t xml:space="preserve"> Гр.Русе, кв.Хъшове, ул.Розова Долина 10  </t>
  </si>
  <si>
    <t xml:space="preserve">гр./с. Русе, кв./ж.к. Хъшове , бул./ул. Розова долина 10 </t>
  </si>
  <si>
    <t xml:space="preserve">гр./с. Русе, кв./ж.к. Хъшове , бул./ул. Розова долина 10 , </t>
  </si>
  <si>
    <t>LIFE RU 1276</t>
  </si>
  <si>
    <t xml:space="preserve">Иринка </t>
  </si>
  <si>
    <t xml:space="preserve">Рига 22 </t>
  </si>
  <si>
    <t>641469431</t>
  </si>
  <si>
    <t>0898333402</t>
  </si>
  <si>
    <t xml:space="preserve">Иринка Иванова Ангелова ЕГН:15201295319 Гр.Русе, кв.Здравец-изток, ул.Рига 22, бл.Жельо войвода , вх.Г, ет.8, ап.11 </t>
  </si>
  <si>
    <t xml:space="preserve"> Гр.Русе, кв.Здравец-изток, ул.Рига 22, бл.Жельо войвода , вх.Г, ет.8, ап.11  </t>
  </si>
  <si>
    <t xml:space="preserve">гр./с. Русе, кв./ж.к. Здравец-изток , бл. Жельо войвода , бул./ул. Рига 22 </t>
  </si>
  <si>
    <t>гр./с. Русе, кв./ж.к. Здравец-изток , бл. Жельо войвода , бул./ул. Рига 22 , ет. 8, ап. 11</t>
  </si>
  <si>
    <t>LIFE RU 1277</t>
  </si>
  <si>
    <t xml:space="preserve">Енева </t>
  </si>
  <si>
    <t xml:space="preserve">Кръстец 8 </t>
  </si>
  <si>
    <t>643121991</t>
  </si>
  <si>
    <t>0878931279</t>
  </si>
  <si>
    <t xml:space="preserve">Даскал Тони 4 </t>
  </si>
  <si>
    <t>Даскал Тони 4</t>
  </si>
  <si>
    <t xml:space="preserve">Петранка Енева Петрова ЕГН:5105105352 Гр.Русе, кв.Дружба 2, ул.Кръстец 8 , бл.2, вх.2, ет.1, ап.2 </t>
  </si>
  <si>
    <t xml:space="preserve"> Гр.Русе, кв.Новата махала , ул.Даскал Тони 4  </t>
  </si>
  <si>
    <t xml:space="preserve">гр./с. Русе , кв./ж.к. Дружба 2 , бл. 2, бул./ул. Кръстец 8 </t>
  </si>
  <si>
    <t xml:space="preserve">гр./с. Русе, кв./ж.к. Новата махала , бул./ул. Даскал Тони 4, </t>
  </si>
  <si>
    <t>LIFE RU 1278</t>
  </si>
  <si>
    <t xml:space="preserve">Вероника </t>
  </si>
  <si>
    <t xml:space="preserve">Краева </t>
  </si>
  <si>
    <t xml:space="preserve">Клисура 37 </t>
  </si>
  <si>
    <t>644439635</t>
  </si>
  <si>
    <t>0888350360</t>
  </si>
  <si>
    <t>Клисура 37</t>
  </si>
  <si>
    <t xml:space="preserve">Вероника Тодорова Краева ЕГН:8301065439 Гр.Русе, кв.Дружба 2, Клисура 37 </t>
  </si>
  <si>
    <t xml:space="preserve"> Гр.Русе, кв.Дружба 2, Клисура 37  </t>
  </si>
  <si>
    <t xml:space="preserve">гр./с. Русе, кв./ж.к. Дружба 2 , бул./ул. Клисура 37 </t>
  </si>
  <si>
    <t xml:space="preserve">гр./с. Русе, кв./ж.к. Дружба 2 , бул./ул. Клисура 37, </t>
  </si>
  <si>
    <t>LIFE RU 1279</t>
  </si>
  <si>
    <t xml:space="preserve">Райкова </t>
  </si>
  <si>
    <t xml:space="preserve">Сарая </t>
  </si>
  <si>
    <t xml:space="preserve">Вежен 9 </t>
  </si>
  <si>
    <t>645652436</t>
  </si>
  <si>
    <t>0878478124</t>
  </si>
  <si>
    <t xml:space="preserve">Виктория Стефанова Райкова ЕГН:7409165354 Гр.Русе, кв.Сарая, ул.Вежен 9 </t>
  </si>
  <si>
    <t xml:space="preserve"> Гр.Русе, кв.Сарая, ул.Вежен 9  </t>
  </si>
  <si>
    <t xml:space="preserve">гр./с. Русе, кв./ж.к. Сарая , бул./ул. Вежен 9 </t>
  </si>
  <si>
    <t xml:space="preserve">гр./с. Русе, кв./ж.к. Сарая , бул./ул. Вежен 9 , </t>
  </si>
  <si>
    <t>LIFE RU 1280</t>
  </si>
  <si>
    <t xml:space="preserve">Нелина </t>
  </si>
  <si>
    <t xml:space="preserve">Исидорова </t>
  </si>
  <si>
    <t xml:space="preserve">Хинкова </t>
  </si>
  <si>
    <t xml:space="preserve">Николавска 25 </t>
  </si>
  <si>
    <t>650475429</t>
  </si>
  <si>
    <t>0878460126</t>
  </si>
  <si>
    <t xml:space="preserve">Николаевска 25 </t>
  </si>
  <si>
    <t xml:space="preserve">Нелина Исидорова Хинкова ЕГН:6505245134 Гр.Русе, Център, ул.Николаевска 25 </t>
  </si>
  <si>
    <t xml:space="preserve"> Гр.Русе, Център, ул.Николаевска 25  </t>
  </si>
  <si>
    <t xml:space="preserve">гр./с. Русе, кв./ж.к. Център , бул./ул. Николавска 25 </t>
  </si>
  <si>
    <t xml:space="preserve">гр./с. Русе, кв./ж.к. Център , бул./ул. Николаевска 25 , </t>
  </si>
  <si>
    <t>LIFE RU 1281</t>
  </si>
  <si>
    <t>Стоян Михаиловски 12</t>
  </si>
  <si>
    <t>648247955</t>
  </si>
  <si>
    <t>0897031195</t>
  </si>
  <si>
    <t xml:space="preserve">Анелия Василева Димитрова ЕГН:7501095357 Гр.Русе, кв.Дружба 3, ул.Стоян Михаиловски 12, бл.43, вх.Б, ет.3, ап.7 </t>
  </si>
  <si>
    <t xml:space="preserve"> Гр.Русе, кв.Дружба 3, ул.Стоян Михаиловски 12, бл.43, вх.Б, ет.3, ап.7  </t>
  </si>
  <si>
    <t>гр./с. Русе, кв./ж.к. Дружба 3 , бл. 43, бул./ул. Стоян Михаиловски 12</t>
  </si>
  <si>
    <t>гр./с. Русе, кв./ж.к. Дружба 3 , бл. 43, бул./ул. Стоян Михаиловски 12 , ет. 3, ап. 7</t>
  </si>
  <si>
    <t>LIFE RU 1282</t>
  </si>
  <si>
    <t xml:space="preserve">Ибър 21 </t>
  </si>
  <si>
    <t>650186905</t>
  </si>
  <si>
    <t>0898676436</t>
  </si>
  <si>
    <t xml:space="preserve">Пламен Иванов Илиев ЕГН:6403045302 Гр.Русе, кв.Родина 3, ул.Ибър 21 </t>
  </si>
  <si>
    <t xml:space="preserve"> Гр.Русе, кв.Родина 3, ул.Ибър 21  </t>
  </si>
  <si>
    <t xml:space="preserve">гр./с. Русе, кв./ж.к. Родина 3 , бул./ул. Ибър 21 </t>
  </si>
  <si>
    <t xml:space="preserve">гр./с. Русе, кв./ж.к. Родина 3 , бул./ул. Ибър 21 , </t>
  </si>
  <si>
    <t>LIFE RU 1283</t>
  </si>
  <si>
    <t xml:space="preserve">Джюнейт </t>
  </si>
  <si>
    <t xml:space="preserve">Танер </t>
  </si>
  <si>
    <t xml:space="preserve">Ниязиев </t>
  </si>
  <si>
    <t xml:space="preserve">Вискяр </t>
  </si>
  <si>
    <t xml:space="preserve">Димчо Дебелянов 2 </t>
  </si>
  <si>
    <t>644143828</t>
  </si>
  <si>
    <t>0889028808</t>
  </si>
  <si>
    <t xml:space="preserve">Панагюрище 20 </t>
  </si>
  <si>
    <t>3 а</t>
  </si>
  <si>
    <t xml:space="preserve">Джюнейт Танер Ниязиев ЕГН:9409165300 Гр.Русе, кв.Родина 2, ул.Димчо Дебелянов 2, бл.Вискяр, вх.2, ап.4, ет.2 </t>
  </si>
  <si>
    <t xml:space="preserve"> Гр.Русе, кв.Родина 3, ул.Панагюрище 20 , бл.1, вх.1, ет.1, ап.3А  </t>
  </si>
  <si>
    <t xml:space="preserve">гр./с. Русе, кв./ж.к. Родина 2 , бл. Вискяр , бул./ул. Димчо Дебелянов 2 </t>
  </si>
  <si>
    <t>гр./с. Русе, кв./ж.к. Родина 3 , бл. 1, бул./ул. Панагюрище 20 , ет. 1, ап. 3 а</t>
  </si>
  <si>
    <t>LIFE RU 1284</t>
  </si>
  <si>
    <t xml:space="preserve">Симеон </t>
  </si>
  <si>
    <t xml:space="preserve">Събчев </t>
  </si>
  <si>
    <t>648495744</t>
  </si>
  <si>
    <t>0883479312</t>
  </si>
  <si>
    <t xml:space="preserve">Никола Й. Вапцаров 13 </t>
  </si>
  <si>
    <t xml:space="preserve">Симеон Йорданов Събчев ЕГН:9105255302 Гр.Русе, кв.Чародейка-юг, ул.Михаил Хаджикостов 2, бл.115, вх.2, ет.3, ап.7 </t>
  </si>
  <si>
    <t xml:space="preserve"> Гр,Русе, кв.Дружба 3, ул.Никола Й. Вапцаров 13, бл.19, вх.2, ет.8, ап.21 </t>
  </si>
  <si>
    <t>гр./с. Русе, кв./ж.к. Дружба 3, бл. 19, бул./ул. Никола Й. Вапцаров 13 , ет. 8, ап. 21</t>
  </si>
  <si>
    <t>LIFE RU 1285</t>
  </si>
  <si>
    <t xml:space="preserve">Даскал Аверкий 29 </t>
  </si>
  <si>
    <t>648894179</t>
  </si>
  <si>
    <t>0888536438</t>
  </si>
  <si>
    <t xml:space="preserve">Еленка Ангелова Атанасова ЕГН:5504115319 Гр.Русе, кв.Новата махала, ул.Даскал Аверкий 29 </t>
  </si>
  <si>
    <t xml:space="preserve"> Гр.Русе, кв.Новата махала, ул.Даскал Аверкий 29  </t>
  </si>
  <si>
    <t xml:space="preserve">гр./с. Русе, кв./ж.к. Новата махала , бул./ул. Даскал Аверкий 29 </t>
  </si>
  <si>
    <t xml:space="preserve">гр./с. Русе, кв./ж.к. Новата махала , бул./ул. Даскал Аверкий 29 , </t>
  </si>
  <si>
    <t>LIFE RU 1286</t>
  </si>
  <si>
    <t xml:space="preserve">Вълчев </t>
  </si>
  <si>
    <t xml:space="preserve">Лисец 48 </t>
  </si>
  <si>
    <t>643670221</t>
  </si>
  <si>
    <t>0888207323</t>
  </si>
  <si>
    <t xml:space="preserve">Александър Стефанов Вълчев ЕГН:711019520 Гр.Русе, кв.Родина 2, ул.Лисец 48 </t>
  </si>
  <si>
    <t xml:space="preserve"> Гр.Русе, кв.Родина 2, ул.Лисец 48  </t>
  </si>
  <si>
    <t xml:space="preserve">гр./с. Русе, кв./ж.к. Родина 2 , бул./ул. Лисец 48 </t>
  </si>
  <si>
    <t xml:space="preserve">гр./с. Русе, кв./ж.к. Родина 2 , бул./ул. Лисец 48 , </t>
  </si>
  <si>
    <t>LIFE RU 1287</t>
  </si>
  <si>
    <t xml:space="preserve">Румянка </t>
  </si>
  <si>
    <t>643406776</t>
  </si>
  <si>
    <t>0885308726</t>
  </si>
  <si>
    <t xml:space="preserve">Румянка Йорданова Иванова ЕГН:5710055371 Гр.Русе, кв.Чародейка, ул.Тодор Икономов 3, бл.212.вх.2, ет.1, ап.1 </t>
  </si>
  <si>
    <t xml:space="preserve"> Гр.Русе, кв.Чародейка, ул.Тодор Икономов 3, бл.212.вх.2, ет.1, ап.1  </t>
  </si>
  <si>
    <t xml:space="preserve">гр./с. Русе, кв./ж.к. Чародейка , бл. 212, бул./ул. Тодор Икономов 3 </t>
  </si>
  <si>
    <t>гр./с. Русе, кв./ж.к. Чародейка , бл. 212, бул./ул. Тодор Икономов 3 , ет. 1, ап. 1</t>
  </si>
  <si>
    <t>LIFE RU 1288</t>
  </si>
  <si>
    <t xml:space="preserve">Красенова </t>
  </si>
  <si>
    <t xml:space="preserve">Алексиева </t>
  </si>
  <si>
    <t xml:space="preserve">Едуард виндер 13 </t>
  </si>
  <si>
    <t>649077116</t>
  </si>
  <si>
    <t>0884988635</t>
  </si>
  <si>
    <t xml:space="preserve">Симона Красева Алексиева ЕГН:7909135170 Гр.Русе, кв.Здравец, ул.Едуард Винтер 13, вх.1, ет.1, ап.1 </t>
  </si>
  <si>
    <t xml:space="preserve"> Гр.Русе, кв.Родина 3, ул.Панагюрище 20 бл.Панагюрище 20 , ет.2, ап.4  </t>
  </si>
  <si>
    <t xml:space="preserve">гр./с. Русе, кв./ж.к. Здравец , бл. 1, бул./ул. Едуард виндер 13 </t>
  </si>
  <si>
    <t>гр./с. Русе, кв./ж.к. Родина 3 , бл. Панагюрище 20 , бул./ул. Панагюрище 20 , ет. 2, ап. 4</t>
  </si>
  <si>
    <t>LIFE RU 1289</t>
  </si>
  <si>
    <t xml:space="preserve">Нина </t>
  </si>
  <si>
    <t xml:space="preserve">Нго </t>
  </si>
  <si>
    <t xml:space="preserve">Нгуен </t>
  </si>
  <si>
    <t>Троян 14</t>
  </si>
  <si>
    <t>646279520</t>
  </si>
  <si>
    <t>0886908947</t>
  </si>
  <si>
    <t>nina.nguen@gmail.bg</t>
  </si>
  <si>
    <t xml:space="preserve">Нина Нго Нгуен ЕГН:7804146058 Гр.Русе, кв.Дружба 2, ул.Троян 14 </t>
  </si>
  <si>
    <t xml:space="preserve"> Гр.Русе, кв.Дружба 2, ул.Троян 14  </t>
  </si>
  <si>
    <t>гр./с. Русе, кв./ж.к. Дружба 2 , бул./ул. Троян 14</t>
  </si>
  <si>
    <t xml:space="preserve">гр./с. Русе, кв./ж.к. Дружба 2 , бул./ул. Троян 14, ет. 1, </t>
  </si>
  <si>
    <t>LIFE RU 1290</t>
  </si>
  <si>
    <t xml:space="preserve">Минева </t>
  </si>
  <si>
    <t xml:space="preserve">Босилеград 1 Б </t>
  </si>
  <si>
    <t>643904888</t>
  </si>
  <si>
    <t>0878253270</t>
  </si>
  <si>
    <t xml:space="preserve">Павлинка Минева Цонева ЕГН:5512025316 Гр.Русе, кв.Родина 3, ул.Босилеград 1 Б </t>
  </si>
  <si>
    <t xml:space="preserve"> Гр.Русе, кв.Родина 3, ул.Босилеград 1 Б  </t>
  </si>
  <si>
    <t xml:space="preserve">гр./с. Русе, кв./ж.к. Родина 3 , бул./ул. Босилеград 1 Б </t>
  </si>
  <si>
    <t xml:space="preserve">гр./с. Русе, кв./ж.к. Родина 3, бул./ул. Босилеград 1 Б , ет. 2, </t>
  </si>
  <si>
    <t>LIFE RU 1291</t>
  </si>
  <si>
    <t xml:space="preserve">Кошаров </t>
  </si>
  <si>
    <t>Петко Д. Петков 1</t>
  </si>
  <si>
    <t>645772251</t>
  </si>
  <si>
    <t>0898790014</t>
  </si>
  <si>
    <t xml:space="preserve">Петко Д. Петков 8 </t>
  </si>
  <si>
    <t xml:space="preserve">Петко Боянов Кошаров ЕГН:8503225364 Гр.Русе, Център , ул.Петко Д. Петков 8. вх.1, ет.10, ап.19 </t>
  </si>
  <si>
    <t xml:space="preserve"> Гр.Русе, Център , ул.Петко Д. Петков 8. вх.1, ет.10, ап.19  </t>
  </si>
  <si>
    <t>гр./с. Русе, кв./ж.к. Център , бул./ул. Петко Д. Петков 1</t>
  </si>
  <si>
    <t>гр./с. Русе, кв./ж.к. Център , бул./ул. Петко Д. Петков 8 , ет. 10, ап. 19</t>
  </si>
  <si>
    <t>LIFE RU 1292</t>
  </si>
  <si>
    <t>Димитър</t>
  </si>
  <si>
    <t>Митев</t>
  </si>
  <si>
    <t>151271570</t>
  </si>
  <si>
    <t>0884376311</t>
  </si>
  <si>
    <t xml:space="preserve">Димитър Георгиев Митев ЕГН:4308075365 Гр.Русе, кв.Здравец-изток, ул.Прага 3, бл.Москва, вх.3, ет.8, ап.16 </t>
  </si>
  <si>
    <t xml:space="preserve"> Гр.Русе, кв.Здравец-изток, ул.Прага 3, бл.Москва, вх.3, ет.8, ап.16  </t>
  </si>
  <si>
    <t xml:space="preserve">гр./с. Русе, кв./ж.к. Здравец изток , бл. Москва , бул./ул. Прага 3 </t>
  </si>
  <si>
    <t>гр./с. Русе, кв./ж.к. Здравец изток , бл. Москва , бул./ул. Прага 3 , ет. 8, ап. 16</t>
  </si>
  <si>
    <t>LIFE RU 1293</t>
  </si>
  <si>
    <t xml:space="preserve">Тодора </t>
  </si>
  <si>
    <t xml:space="preserve">Минкова </t>
  </si>
  <si>
    <t>Христо Ясенов 1</t>
  </si>
  <si>
    <t>649021178</t>
  </si>
  <si>
    <t>0877999865</t>
  </si>
  <si>
    <t>Pavlov1976@abv.bg</t>
  </si>
  <si>
    <t xml:space="preserve">Христо Ясенов 1 </t>
  </si>
  <si>
    <t xml:space="preserve">Тодора Пенчева Минкова ЕГН:5510205371 Гр.Русе, кв.Дружба 1, ул.Христо Ясенов 1, бл.7, вх.В, ет.1, ап.3 </t>
  </si>
  <si>
    <t xml:space="preserve"> Гр.Русе, кв.Дружба 1, ул.Христо Ясенов 1, бл.7, вх.В, ет.1, ап.3  </t>
  </si>
  <si>
    <t>гр./с. Русе, кв./ж.к. Дружба 1 , бл. 7, бул./ул. Христо Ясенов 1</t>
  </si>
  <si>
    <t>гр./с. Русе, кв./ж.к. Дружба 1 , бл. 7, бул./ул. Христо Ясенов 1 , ет. 1, ап. 3</t>
  </si>
  <si>
    <t>LIFE RU 1294</t>
  </si>
  <si>
    <t xml:space="preserve">Кутинчева-Тотева </t>
  </si>
  <si>
    <t>Майор Атанас Узунов 12</t>
  </si>
  <si>
    <t>647244524</t>
  </si>
  <si>
    <t>0888504645</t>
  </si>
  <si>
    <t>dik_toteva@abv.bg</t>
  </si>
  <si>
    <t xml:space="preserve">Майор Атанас Узунов 12 </t>
  </si>
  <si>
    <t xml:space="preserve">Диана Иванова Кутинчева-Тотева ЕГН:7008035393 Гр.Русе, Център, ул.Майор Атанас Узунов 12 </t>
  </si>
  <si>
    <t xml:space="preserve"> Гр.Русе, Център, ул.Майор Атанас Узунов 12  </t>
  </si>
  <si>
    <t>гр./с. Русе, кв./ж.к. Център , бул./ул. Майор Атанас Узунов 12</t>
  </si>
  <si>
    <t xml:space="preserve">гр./с. Русе, кв./ж.к. Център, бул./ул. Майор Атанас Узунов 12 , </t>
  </si>
  <si>
    <t>LIFE RU 1295</t>
  </si>
  <si>
    <t xml:space="preserve">Станчев </t>
  </si>
  <si>
    <t>ЦЮР</t>
  </si>
  <si>
    <t xml:space="preserve">Цар Освободител 140 </t>
  </si>
  <si>
    <t>647988500</t>
  </si>
  <si>
    <t>+359883389568</t>
  </si>
  <si>
    <t>cvetomir_stanchev1990@abv.bg</t>
  </si>
  <si>
    <t xml:space="preserve">Железничар </t>
  </si>
  <si>
    <t xml:space="preserve">Левента 4 </t>
  </si>
  <si>
    <t xml:space="preserve">Мальовица 4 </t>
  </si>
  <si>
    <t xml:space="preserve">Цветомир Димитров Станчев ЕГН:9002265284 Гр.Русе, кв.ЦЮР, бул.Цар Освободител 140 </t>
  </si>
  <si>
    <t xml:space="preserve"> Гр.Русе, кв.Мальовица 2, ул.Левента 4, бл.Железничар, вх.3, ет.2, ап.5  </t>
  </si>
  <si>
    <t xml:space="preserve">гр./с. Русе, кв./ж.к. ЦЮР, бл. 2, бул./ул. Цар Освободител 140 </t>
  </si>
  <si>
    <t>гр./с. Русе, кв./ж.к. Мальовица 4 , бл. Железничар , бул./ул. Левента 4 , ет. 2, ап. 5</t>
  </si>
  <si>
    <t>LIFE RU 1296</t>
  </si>
  <si>
    <t xml:space="preserve">Доньо </t>
  </si>
  <si>
    <t xml:space="preserve">Дочев </t>
  </si>
  <si>
    <t xml:space="preserve">Донев </t>
  </si>
  <si>
    <t>Сакар планина 43 А</t>
  </si>
  <si>
    <t>647075309</t>
  </si>
  <si>
    <t>0884997249</t>
  </si>
  <si>
    <t>ddd_doni@abv.bg</t>
  </si>
  <si>
    <t xml:space="preserve">Сакар Планина 43 А </t>
  </si>
  <si>
    <t xml:space="preserve">Доньо Дочев Донев ЕГН:7203285329 Гр.Русе, кв.Родина 2, ул.Сакар Планина 43 А </t>
  </si>
  <si>
    <t xml:space="preserve"> Гр.Русе, кв.Родина 2, ул.Сакар Планина 43 А  </t>
  </si>
  <si>
    <t>гр./с. Русе, кв./ж.к. Родина 2 , бул./ул. Сакар планина 43 А</t>
  </si>
  <si>
    <t xml:space="preserve">гр./с. Русе, кв./ж.к. Родина 2 , бул./ул. Сакар Планина 43 А , ет. 1, </t>
  </si>
  <si>
    <t>LIFE RU 1297</t>
  </si>
  <si>
    <t xml:space="preserve">Харалампиева </t>
  </si>
  <si>
    <t>Караулова</t>
  </si>
  <si>
    <t>643126635</t>
  </si>
  <si>
    <t>0898483880</t>
  </si>
  <si>
    <t xml:space="preserve">Милка Харалампиева Караулова ЕГН:4608225390 Гр.Русе, кв.Дружба 3, ул.Григор Пърличев 1, бл.1, вх, А, ет.6, ап.20 </t>
  </si>
  <si>
    <t xml:space="preserve"> Гр.Русе, кв.Дружба 3, ул.Григор Пърличев 1, бл.1, вх, А, ет.6, ап.20  </t>
  </si>
  <si>
    <t>гр./с. Русе, кв./ж.к. Дружба 3 , бл. 1, бул./ул. Григор Пърличев 1</t>
  </si>
  <si>
    <t>гр./с. Русе, кв./ж.к. Дружба 3 , бл. 1, бул./ул. Григор Пърличев 1 , ет. 6, ап. 20</t>
  </si>
  <si>
    <t>LIFE RU 1298</t>
  </si>
  <si>
    <t xml:space="preserve">Арнаудова </t>
  </si>
  <si>
    <t xml:space="preserve">Свети Сава 10 </t>
  </si>
  <si>
    <t>647918537</t>
  </si>
  <si>
    <t>0885069128</t>
  </si>
  <si>
    <t xml:space="preserve">Мариела Венциславова Арнаудова ЕГН:9306015330 Гр.Русе, кв.Мидия Енос, ул.Свети Сава 10 </t>
  </si>
  <si>
    <t xml:space="preserve"> Гр.Русе, кв.Мидия Енос, ул.Свети Сава 10  </t>
  </si>
  <si>
    <t xml:space="preserve">гр./с. Русе, кв./ж.к. Мидия Енос , бул./ул. Свети Сава 10 </t>
  </si>
  <si>
    <t xml:space="preserve">гр./с. Русе, кв./ж.к. Мидия Енос , бул./ул. Свети Сава 10 , </t>
  </si>
  <si>
    <t>LIFE RU 1299</t>
  </si>
  <si>
    <t>643408668</t>
  </si>
  <si>
    <t>0888126945</t>
  </si>
  <si>
    <t xml:space="preserve">Мартин Андреев Стоянов ЕГН:8108125321 Гр.Русе, кв.Дружба 3, ул.Стоян Михайловски 22, бл.46, вх.В, ет.6, ап.18 </t>
  </si>
  <si>
    <t xml:space="preserve"> Гр.Русе, кв.Дружба 3, ул.Стоян Михайловски 22, бл.46, вх.В, ет.6, ап.18  </t>
  </si>
  <si>
    <t>гр./с. Русе, кв./ж.к. Дружба 3 , бл. 46, бул./ул. Стоян Михайловски 22, ет. 6, ап. 18</t>
  </si>
  <si>
    <t>LIFE RU 1300</t>
  </si>
  <si>
    <t xml:space="preserve">Емилов </t>
  </si>
  <si>
    <t xml:space="preserve">Севлиево </t>
  </si>
  <si>
    <t xml:space="preserve">Идилево </t>
  </si>
  <si>
    <t>644346389</t>
  </si>
  <si>
    <t>0886136099</t>
  </si>
  <si>
    <t xml:space="preserve"> Адмирал Рождественски №54</t>
  </si>
  <si>
    <t xml:space="preserve">Стефан Емилов Иванов ЕГН:7811305364 общ.Севлиево, обл.Габрово , село Идилево </t>
  </si>
  <si>
    <t xml:space="preserve"> Гр.Русе, ул.  Адмирал Рождественски №54 </t>
  </si>
  <si>
    <t xml:space="preserve">гр./с. Идилево , </t>
  </si>
  <si>
    <t xml:space="preserve">гр./с. Русе, бул./ул.  Адмирал Рождественски №54, </t>
  </si>
  <si>
    <t>LIFE RU 1301</t>
  </si>
  <si>
    <t xml:space="preserve">Добринка </t>
  </si>
  <si>
    <t>643674067</t>
  </si>
  <si>
    <t>0884764883</t>
  </si>
  <si>
    <t xml:space="preserve">Чаройдека </t>
  </si>
  <si>
    <t xml:space="preserve">Добринка Иванова Тодорова  ЕГН:6404115810 Гр.Русе, кв.Чародейка, ул.Зорница 5, бл.402, вх.6, ап.17 , ет.6 </t>
  </si>
  <si>
    <t xml:space="preserve"> Гр.Русе, кв.Чародейка, ул.Зорница 5, бл.402, вх.6, ап.17 , ет.6  </t>
  </si>
  <si>
    <t xml:space="preserve">гр./с. Русе, кв./ж.к. Чародейка , бл. 402, бул./ул. Зорница 5 </t>
  </si>
  <si>
    <t>гр./с. Русе, кв./ж.к. Чаройдека , бл. 402, бул./ул. Зорница 5 , ет. 6, ап. 17</t>
  </si>
  <si>
    <t>LIFE RU 1302</t>
  </si>
  <si>
    <t xml:space="preserve">Пазарджиева </t>
  </si>
  <si>
    <t xml:space="preserve">Юндола 2 </t>
  </si>
  <si>
    <t>649021005</t>
  </si>
  <si>
    <t>0896739560</t>
  </si>
  <si>
    <t>magda_rs@abv.bg</t>
  </si>
  <si>
    <t xml:space="preserve">Цена </t>
  </si>
  <si>
    <t xml:space="preserve">Гюргево 3 </t>
  </si>
  <si>
    <t xml:space="preserve">Магдалена Цонева Пазарджиева ЕГН:6002175393 Гр.Русе кв.Здравец, ул.Юндола 3, бл.4, вх.3, ет.1 </t>
  </si>
  <si>
    <t xml:space="preserve"> Гр.Русе, кв.Здравец-изток, ул.Гюргево 3, бл.Цена, вх.Б, ет.4, ап.4  </t>
  </si>
  <si>
    <t xml:space="preserve">гр./с. Русе, кв./ж.к. Здравец , бл. 4, бул./ул. Юндола 2 </t>
  </si>
  <si>
    <t>гр./с. Русе, кв./ж.к. Здравец-изток , бл. Цена , бул./ул. Гюргево 3 , ет. 4, ап. 4</t>
  </si>
  <si>
    <t>LIFE RU 1303</t>
  </si>
  <si>
    <t xml:space="preserve">Дечев </t>
  </si>
  <si>
    <t>641471780</t>
  </si>
  <si>
    <t>0898717232</t>
  </si>
  <si>
    <t xml:space="preserve">Иван Дечев Атанасов ЕГН:4501205340 Гр.Русе, кв.Дружба 1, ул.Изола планина 22 , бл.6, вх.3, ет.1, ап.1 </t>
  </si>
  <si>
    <t xml:space="preserve"> Гр.Русе, кв.Дружба 1, ул.Изола планина 22 , бл.6, вх.3, ет.1, ап.1  </t>
  </si>
  <si>
    <t>гр./с. Русе, кв./ж.к. Дружба 1 , бл. 6, бул./ул. Изола планина 22, ет. 1, ап. 3</t>
  </si>
  <si>
    <t>LIFE RU 1304</t>
  </si>
  <si>
    <t xml:space="preserve">Боровец </t>
  </si>
  <si>
    <t xml:space="preserve">Кръстец 10 </t>
  </si>
  <si>
    <t>645522812</t>
  </si>
  <si>
    <t>0886111228</t>
  </si>
  <si>
    <t>Боровец</t>
  </si>
  <si>
    <t xml:space="preserve">Ивайло Янков Иванов ЕГН:8405105364 Гр.Русе, кв.Дружба 2, ул.Кръстец 10 бл.Боровец, вх.Б, ет.5, ап.9 </t>
  </si>
  <si>
    <t xml:space="preserve"> Гр.Русе, кв.Дружба 2, ул.Кръстец 10 бл.Боровец, вх.Б, ет.5, ап.9  </t>
  </si>
  <si>
    <t xml:space="preserve">гр./с. Русе, кв./ж.к. Дружба 2 , бл. Боровец , бул./ул. Кръстец 10 </t>
  </si>
  <si>
    <t>гр./с. Русе, кв./ж.к. Дружба 2 , бл. Боровец, бул./ул. Кръстец 10 , ет. 5, ап. 9</t>
  </si>
  <si>
    <t>LIFE RU 1305</t>
  </si>
  <si>
    <t xml:space="preserve">Пламена </t>
  </si>
  <si>
    <t xml:space="preserve">Мирчева </t>
  </si>
  <si>
    <t xml:space="preserve">Никола Вапцаров 1 Б </t>
  </si>
  <si>
    <t>650306117</t>
  </si>
  <si>
    <t>08788243624</t>
  </si>
  <si>
    <t xml:space="preserve">Никола Й. Вапцаров 1 Б </t>
  </si>
  <si>
    <t xml:space="preserve">Пламена Мирчева Николова ЕГН:7908235310 Гр.Русе, кв.Дружба 3, ул.Никола Й. Вапцаров 1 Б , бл.34, вх.Г, ет.4, ап.10 </t>
  </si>
  <si>
    <t xml:space="preserve"> Гр.Русе, кв.Дружба 3, ул.Никола Й. Вапцаров 1 Б , бл.34, вх.Г, ет.4, ап.10  </t>
  </si>
  <si>
    <t xml:space="preserve">гр./с. Русе, кв./ж.к. Дружба 3 , бл. 34, бул./ул. Никола Вапцаров 1 Б </t>
  </si>
  <si>
    <t>гр./с. Русе, кв./ж.к. Дружба 3 , бл. 34, бул./ул. Никола Й. Вапцаров 1 Б , ет. 4, ап. 10</t>
  </si>
  <si>
    <t>LIFE RU 1306</t>
  </si>
  <si>
    <t xml:space="preserve">Чародейка -юг </t>
  </si>
  <si>
    <t xml:space="preserve">Михаил Хаджикостов 7 </t>
  </si>
  <si>
    <t>647243278</t>
  </si>
  <si>
    <t>0899015550</t>
  </si>
  <si>
    <t xml:space="preserve">Валентин Валентинов Маринов ЕГН:8903025329 Гр.Русе, кв.Чародейка-юг, ул.Михаил Хаджикостов 7, бл.102, вх.В, ет.3, ап.6 </t>
  </si>
  <si>
    <t xml:space="preserve"> Гр.Русе, кв.Чародейка-юг, ул.Михаил Хаджикостов 7, бл.102, вх.В, ет.3, ап.6  </t>
  </si>
  <si>
    <t xml:space="preserve">гр./с. Русе, кв./ж.к. Чародейка -юг , бл. 102, бул./ул. Михаил Хаджикостов 7 </t>
  </si>
  <si>
    <t>гр./с. Русе, кв./ж.к. Чародейка-юг , бл. 102, бул./ул. Михаил Хаджикостов 7 , ет. 3, ап. 6</t>
  </si>
  <si>
    <t>LIFE RU 1307</t>
  </si>
  <si>
    <t xml:space="preserve">Сезнур </t>
  </si>
  <si>
    <t xml:space="preserve">Юмер </t>
  </si>
  <si>
    <t xml:space="preserve">Гурко </t>
  </si>
  <si>
    <t xml:space="preserve">Мария Луиза 19 </t>
  </si>
  <si>
    <t>646704838</t>
  </si>
  <si>
    <t>0887967088</t>
  </si>
  <si>
    <t xml:space="preserve">Сезнур Басри Юмер ЕГН:7910205575 Гр.Русе, Център, ул.,Мария Луиза 19, бл.Гурко, вх.5, ет.3, ап.15 </t>
  </si>
  <si>
    <t xml:space="preserve"> Гр.Русе, Център, ул.,Мария Луиза 19, бл.Гурко, вх.5, ет.3, ап.15  </t>
  </si>
  <si>
    <t xml:space="preserve">гр./с. Русе, кв./ж.к. Център , бл. Гурко , бул./ул. Мария Луиза 19 </t>
  </si>
  <si>
    <t>гр./с. Русе, кв./ж.к. Център , бл. Гурко , бул./ул. Мария Луиза 19 , ет. 3, ап. 15</t>
  </si>
  <si>
    <t>LIFE RU 1308</t>
  </si>
  <si>
    <t xml:space="preserve">Валентина </t>
  </si>
  <si>
    <t xml:space="preserve">Ильо войвода </t>
  </si>
  <si>
    <t xml:space="preserve">Прага 9 </t>
  </si>
  <si>
    <t>649019410</t>
  </si>
  <si>
    <t>0878132160</t>
  </si>
  <si>
    <t>Валентина Маринова Петрова ЕГН:6702265350 Гр.Русе, кв.Здравец-изток. Ул.Прага 9 , бл.Ильо войвода, вх.А, ет.3, ап.3</t>
  </si>
  <si>
    <t xml:space="preserve"> Гр.Русе, кв.Здравец-изток. Ул.Прага 9 , бл.Ильо войвода, вх.А, ет.3, ап.3 </t>
  </si>
  <si>
    <t xml:space="preserve">гр./с. Русе, кв./ж.к. Здравец-изток , бл. Ильо войвода , бул./ул. Прага 9 </t>
  </si>
  <si>
    <t>гр./с. Русе, кв./ж.к. Здравец-изток , бл. Ильо войвода , бул./ул. Прага 9 , ет. 3, ап. 3</t>
  </si>
  <si>
    <t>LIFE RU 1309</t>
  </si>
  <si>
    <t xml:space="preserve">Грета </t>
  </si>
  <si>
    <t>Стефанова</t>
  </si>
  <si>
    <t xml:space="preserve">Лозен Планина 17 </t>
  </si>
  <si>
    <t>648893035</t>
  </si>
  <si>
    <t>0988950361</t>
  </si>
  <si>
    <t xml:space="preserve">Малина </t>
  </si>
  <si>
    <t xml:space="preserve">Тулово 4 </t>
  </si>
  <si>
    <t xml:space="preserve">Грета Стефанова Великова ЕГН:6506165331 Гр.Русе, кв.Родина 2, ул.Лозен планина 17, бл.Баба Тонка, вх.4. ет.1 </t>
  </si>
  <si>
    <t xml:space="preserve"> Гр.Русе, кв.Родина 2, ул.Тулово 4, бл.Малина., вх.Б, ет.3, ап.5  </t>
  </si>
  <si>
    <t xml:space="preserve">гр./с. Русе, кв./ж.к. Родина 2 , бл. Баба Тонка , бул./ул. Лозен Планина 17 </t>
  </si>
  <si>
    <t>гр./с. Русе, кв./ж.к. Родина 2, бл. Малина , бул./ул. Тулово 4 , ет. 3, ап. 5</t>
  </si>
  <si>
    <t>LIFE RU 1310</t>
  </si>
  <si>
    <t xml:space="preserve">Върбанов </t>
  </si>
  <si>
    <t>Лозен Планина 17</t>
  </si>
  <si>
    <t>649133835</t>
  </si>
  <si>
    <t>0887302081</t>
  </si>
  <si>
    <t>Баба Тонка</t>
  </si>
  <si>
    <t xml:space="preserve">Валентин Върбанов Великов ЕГН:6406225308 Гр.Русе, кв.Родина 2, ул.Лозен Планина 17, бл.Баба Тонка, вх.Г, ет.1, ап.9 </t>
  </si>
  <si>
    <t xml:space="preserve"> Гр.Русе, кв.Родина 2, ул.Лозен Планина 17, бл.Баба Тонка, вх.Г, ет.1, ап.9  </t>
  </si>
  <si>
    <t>гр./с. Русе, кв./ж.к. Родина 2 , бл. Баба Тонка , бул./ул. Лозен Планина 17</t>
  </si>
  <si>
    <t>гр./с. Русе, кв./ж.к. Родина 2, бл. Баба Тонка, бул./ул. Лозен планина 17 , ет. 1, ап. 9</t>
  </si>
  <si>
    <t>LIFE RU 1311</t>
  </si>
  <si>
    <t xml:space="preserve">Ганчева </t>
  </si>
  <si>
    <t xml:space="preserve">Тенева </t>
  </si>
  <si>
    <t xml:space="preserve">Здравец-севе 1 </t>
  </si>
  <si>
    <t xml:space="preserve">Родопи 1 </t>
  </si>
  <si>
    <t>644359399</t>
  </si>
  <si>
    <t>0888547580</t>
  </si>
  <si>
    <t xml:space="preserve">Галя Ганчева Тенева ЕГН:7310125056 Гр.Русе, кв.Здравец-север 1, ул.Родопи 1, бл.Родина, вх.Б, ет.11, ап.38 </t>
  </si>
  <si>
    <t xml:space="preserve"> Гр.Русе, кв.Здравец-север 1, ул.Родопи 1, бл.Родина, вх.Б, ет.11, ап.38  </t>
  </si>
  <si>
    <t xml:space="preserve">гр./с. Русе, кв./ж.к. Здравец-севе 1 , бл. Родина , бул./ул. Родопи 1 </t>
  </si>
  <si>
    <t>гр./с. Русе, кв./ж.к. Здравец-север 1 , бл. Родина , бул./ул. Родопи 1 , ет. 11, ап. 38</t>
  </si>
  <si>
    <t>LIFE RU 1312</t>
  </si>
  <si>
    <t xml:space="preserve">Милкова </t>
  </si>
  <si>
    <t xml:space="preserve">Измаил 3 </t>
  </si>
  <si>
    <t>648494598</t>
  </si>
  <si>
    <t>0896739585</t>
  </si>
  <si>
    <t>danivibest1@abv.bg</t>
  </si>
  <si>
    <t>Славия</t>
  </si>
  <si>
    <t>Виктория Димитрова Милкова ЕГН:810775312 Гр.Русе, кв.Здравец-изток, ул,Измаил 3, вх.1, ет.3</t>
  </si>
  <si>
    <t xml:space="preserve"> Гр.Русе, кв.Здравец-изток. Бул.Липник 110. бл.Славия, вх.В, ет.7, ап.7  </t>
  </si>
  <si>
    <t xml:space="preserve">гр./с. Русе, кв./ж.к. Здравец-изток, бл. 1, бул./ул. Измаил 3 </t>
  </si>
  <si>
    <t>гр./с. Русе, кв./ж.к. Здравец-изток, бл. Славия, бул./ул. Липник 110 , ет. 7, ап. 7</t>
  </si>
  <si>
    <t>LIFE RU 1313</t>
  </si>
  <si>
    <t xml:space="preserve">Павлин </t>
  </si>
  <si>
    <t xml:space="preserve">Сини Камъни 5 </t>
  </si>
  <si>
    <t>646279940</t>
  </si>
  <si>
    <t>0886224922</t>
  </si>
  <si>
    <t xml:space="preserve">Павлин Петров Георгиев ЕГН:8111245560 Гр.Русе, кв.Родина 2, ул.Сини Камъни 5 , ет.1 </t>
  </si>
  <si>
    <t xml:space="preserve"> Гр.Русе, кв.Родина 2, ул.Сини Камъни 5 , ет.1  </t>
  </si>
  <si>
    <t xml:space="preserve">гр./с. Русе, кв./ж.к. Родина 2, бул./ул. Сини Камъни 5 </t>
  </si>
  <si>
    <t xml:space="preserve">гр./с. Русе, кв./ж.к. Родина 2, бул./ул. Сини Камъни 5 , ет. 1, </t>
  </si>
  <si>
    <t>LIFE RU 1314</t>
  </si>
  <si>
    <t xml:space="preserve">Недялка </t>
  </si>
  <si>
    <t xml:space="preserve">Вълчева </t>
  </si>
  <si>
    <t xml:space="preserve">Згориград 87 </t>
  </si>
  <si>
    <t>150914587</t>
  </si>
  <si>
    <t>0888102179</t>
  </si>
  <si>
    <t xml:space="preserve">Недялка Димитрова Вълчева ЕГН:3902255312 Гр.Русе, кв.Родина 2, ул.Згориград 87 </t>
  </si>
  <si>
    <t xml:space="preserve"> Гр.Русе, кв.Родина 2, ул.Згориград 87 , ет.1  </t>
  </si>
  <si>
    <t xml:space="preserve">гр./с. Русе, кв./ж.к. Родина 2, бул./ул. Згориград 87 </t>
  </si>
  <si>
    <t xml:space="preserve">гр./с. Русе, кв./ж.к. Родина 2 , бул./ул. Згориград 87 , ет. 1, </t>
  </si>
  <si>
    <t>LIFE RU 1315</t>
  </si>
  <si>
    <t xml:space="preserve">Елица </t>
  </si>
  <si>
    <t xml:space="preserve">Баланова </t>
  </si>
  <si>
    <t xml:space="preserve">Генерал Скобелев 7 </t>
  </si>
  <si>
    <t>649873964</t>
  </si>
  <si>
    <t>0878931996</t>
  </si>
  <si>
    <t>Генерал Скобелев 7</t>
  </si>
  <si>
    <t xml:space="preserve">Елица Иванова Баланова ЕГН:7809105370 Гр.Русе, Център, бул.Генерал Скобелев 7, вх.2, ет.3, ап.3 </t>
  </si>
  <si>
    <t xml:space="preserve"> Гр.Русе, Център, бул.Генерал Скобелев 7, вх.2, ет.3, ап.3  </t>
  </si>
  <si>
    <t xml:space="preserve">гр./с. Русе, кв./ж.к. Център , бл. 2, бул./ул. Генерал Скобелев 7 </t>
  </si>
  <si>
    <t>гр./с. Русе, кв./ж.к. Център , бл. 2, бул./ул. Генерал Скобелев 7, ет. 3, ап. 3</t>
  </si>
  <si>
    <t>LIFE RU 1316</t>
  </si>
  <si>
    <t xml:space="preserve">Кристин </t>
  </si>
  <si>
    <t xml:space="preserve">Руменова </t>
  </si>
  <si>
    <t xml:space="preserve">Опълченска 18 </t>
  </si>
  <si>
    <t>645582046</t>
  </si>
  <si>
    <t>0896731725</t>
  </si>
  <si>
    <t>Чародейка север</t>
  </si>
  <si>
    <t xml:space="preserve">Кристин Руменова Николова ЕГН:9607025312 Гр.Русе, кв.Чародейка север, ул.Опълченска 18, бл.303, вх.6, ет.5, ап.15 </t>
  </si>
  <si>
    <t xml:space="preserve"> Гр.Русе, кв.Чародейка север, ул.Опълченска 18, бл.303, вх.6, ет.5, ап.15  </t>
  </si>
  <si>
    <t xml:space="preserve">гр./с. Русе, кв./ж.к. Чародейка-север , бл. 303, бул./ул. Опълченска 18 </t>
  </si>
  <si>
    <t>гр./с. Русе, кв./ж.к. Чародейка север, бл. 303, бул./ул. Опълченска 18 , ет. 5, ап. 15</t>
  </si>
  <si>
    <t>LIFE RU 1317</t>
  </si>
  <si>
    <t xml:space="preserve">Пирдоп </t>
  </si>
  <si>
    <t xml:space="preserve">Антим Първи 7 </t>
  </si>
  <si>
    <t>649019223</t>
  </si>
  <si>
    <t>0884410430</t>
  </si>
  <si>
    <t xml:space="preserve">Милена Иванова Матеева ЕГН:590909596 Гр.Русе, кв.Мидия Енос, ул.Антим 7 , бл.Пирдоп, вх.4, ет.1, ап.10 </t>
  </si>
  <si>
    <t xml:space="preserve"> Гр.Русе, кв.Мидия Енос, ул.Антим 7 , бл.Пирдоп, вх.4, ет.1, ап.10  </t>
  </si>
  <si>
    <t xml:space="preserve">гр./с. Русе, кв./ж.к. Мидия Енос , бл. Пирдоп , бул./ул. Антим Първи 7 </t>
  </si>
  <si>
    <t>гр./с. Русе, кв./ж.к. Мидия Енос , бл. Пирдоп , бул./ул. Антим Първи 7 , ет. 1, ап. 10</t>
  </si>
  <si>
    <t>LIFE RU 1318</t>
  </si>
  <si>
    <t xml:space="preserve">Искрен </t>
  </si>
  <si>
    <t xml:space="preserve">Веселинов </t>
  </si>
  <si>
    <t>Поп Богомил  1</t>
  </si>
  <si>
    <t>650186337</t>
  </si>
  <si>
    <t>0888332226</t>
  </si>
  <si>
    <t>iskrenv@abv.bg</t>
  </si>
  <si>
    <t xml:space="preserve">Поп Богомил 1 </t>
  </si>
  <si>
    <t xml:space="preserve">Искрен Василев Веселинов ЕГН:7203145327 Гр.Русе, Център, ул.Поп Богомил 1, ет.1 </t>
  </si>
  <si>
    <t xml:space="preserve"> Гр.Русе, Център, ул.Поп Богомил 1, ет.1  </t>
  </si>
  <si>
    <t>гр./с. Русе, кв./ж.к. Център , бул./ул. Поп Богомил  1</t>
  </si>
  <si>
    <t xml:space="preserve">гр./с. Русе, кв./ж.к. Център , бул./ул. Поп Богомил 1 , ет. 2, </t>
  </si>
  <si>
    <t>LIFE RU 1319</t>
  </si>
  <si>
    <t xml:space="preserve">Арнаудов </t>
  </si>
  <si>
    <t xml:space="preserve">Филип Тотю 15 </t>
  </si>
  <si>
    <t>648495454</t>
  </si>
  <si>
    <t>0888411482</t>
  </si>
  <si>
    <t xml:space="preserve">Любомир Христов Арнаудов ЕГН:4607035348 Гр.Русе, Център, ул.Филип Тотю 15, ет.2 </t>
  </si>
  <si>
    <t xml:space="preserve"> Гр.Русе, Център, ул.Филип Тотю 15, ет.2  </t>
  </si>
  <si>
    <t xml:space="preserve">гр./с. Русе, кв./ж.к. Център , бул./ул. Филип Тотю 15 </t>
  </si>
  <si>
    <t xml:space="preserve">гр./с. Русе, кв./ж.к. Център, бул./ул. Филип Тотю 15 , ет. 2, </t>
  </si>
  <si>
    <t>LIFE RU 1320</t>
  </si>
  <si>
    <t xml:space="preserve">Никола </t>
  </si>
  <si>
    <t xml:space="preserve">Нешков </t>
  </si>
  <si>
    <t xml:space="preserve">Косев </t>
  </si>
  <si>
    <t xml:space="preserve">Клисура 1 </t>
  </si>
  <si>
    <t>645711977</t>
  </si>
  <si>
    <t>0885558560</t>
  </si>
  <si>
    <t xml:space="preserve">Никола Нешков Косев ЕГН;5210315383 Гр.Русе, кв.Дружба 2 , ул.Клисура 1, ет.1 </t>
  </si>
  <si>
    <t xml:space="preserve"> Гр.Русе, кв.Дружба 2 , ул.Клисура 1, ет.1  </t>
  </si>
  <si>
    <t xml:space="preserve">гр./с. Русе, кв./ж.к. Дружба 2 , бул./ул. Клисура 1 </t>
  </si>
  <si>
    <t xml:space="preserve">гр./с. Русе, кв./ж.к. Дружба 2 , бул./ул. Клисура 1 , ет. 1, </t>
  </si>
  <si>
    <t>LIFE RU 1321</t>
  </si>
  <si>
    <t xml:space="preserve">Пенчо </t>
  </si>
  <si>
    <t xml:space="preserve">Чая 18 </t>
  </si>
  <si>
    <t>649721874</t>
  </si>
  <si>
    <t>0878851040</t>
  </si>
  <si>
    <t>Родина 4</t>
  </si>
  <si>
    <t xml:space="preserve">Пенчо Николаев Иванов ЕГН:5906215306 Гр.Русе, кв.Родина 4, ул.Чая 18 </t>
  </si>
  <si>
    <t xml:space="preserve"> Гр.Русе, кв.Родина 4, ул.Чая 18  </t>
  </si>
  <si>
    <t xml:space="preserve">гр./с. Русе, кв./ж.к. Родина 4 , бул./ул. Чая 18 </t>
  </si>
  <si>
    <t xml:space="preserve">гр./с. Русе, кв./ж.к. Родина 4, бул./ул. Чая 18 , ет. 2, </t>
  </si>
  <si>
    <t>LIFE RU 1322</t>
  </si>
  <si>
    <t xml:space="preserve">Сава </t>
  </si>
  <si>
    <t xml:space="preserve">Семков </t>
  </si>
  <si>
    <t xml:space="preserve">Савов </t>
  </si>
  <si>
    <t xml:space="preserve">8-ми март </t>
  </si>
  <si>
    <t>649420269</t>
  </si>
  <si>
    <t>0878151974</t>
  </si>
  <si>
    <t xml:space="preserve">Сава Семков Савов ЕГН:6210225300 Гр.Русе, кв.Дружба 2, ул.Мальовица 75, бл.8-ми март, вх.1, ет.1, ап.1 </t>
  </si>
  <si>
    <t xml:space="preserve"> Гр.Русе, кв.Дружба 2, ул.Мальовица 75, бл.8-ми март, вх.1, ет.1, ап.1  </t>
  </si>
  <si>
    <t xml:space="preserve">гр./с. Русе, кв./ж.к. Дружба 2 , бл. 8-ми март , бул./ул. Мальовица 75 </t>
  </si>
  <si>
    <t>гр./с. Русе, кв./ж.к. Дружба 2 , бл. 8-ми март , бул./ул. Мальовица 75 , ет. 1, ап. 1</t>
  </si>
  <si>
    <t>LIFE RU 1323</t>
  </si>
  <si>
    <t>Мальовица 48</t>
  </si>
  <si>
    <t>647653206</t>
  </si>
  <si>
    <t>0878861037</t>
  </si>
  <si>
    <t>sne62@abv.bg</t>
  </si>
  <si>
    <t xml:space="preserve">Мальовица 48 </t>
  </si>
  <si>
    <t xml:space="preserve">Росица Атанасова Стоянова ЕГН:7009175297 Гр.Русе, кв.Дружба 2, ул.Мальовица 48 </t>
  </si>
  <si>
    <t xml:space="preserve"> Гр.Русе, кв.Дружба 2, ул.Мальовица 48  </t>
  </si>
  <si>
    <t>гр./с. Русе, кв./ж.к. Дружба 2 , бул./ул. Мальовица 48</t>
  </si>
  <si>
    <t xml:space="preserve">гр./с. Русе, кв./ж.к. Дружба 2 , бул./ул. Мальовица 48 , ет. 2, </t>
  </si>
  <si>
    <t>LIFE RU 1324</t>
  </si>
  <si>
    <t>Солун 45</t>
  </si>
  <si>
    <t>645115020</t>
  </si>
  <si>
    <t>0898218990</t>
  </si>
  <si>
    <t>Антим Първи 20</t>
  </si>
  <si>
    <t>Росица Генчева Николова ЕГН:6307125399 Гр.Русе, кв.Възраждане, ул.Солун 45</t>
  </si>
  <si>
    <t xml:space="preserve"> Гр.Русе, кв.Веждата, Антим Първи 20 </t>
  </si>
  <si>
    <t>гр./с. Русе, кв./ж.к. Възраждане , бул./ул. Солун 45</t>
  </si>
  <si>
    <t xml:space="preserve">гр./с. Русе, кв./ж.к. Веждата , бул./ул. Антим Първи 20, </t>
  </si>
  <si>
    <t>LIFE RU 1325</t>
  </si>
  <si>
    <t xml:space="preserve">Падаревски </t>
  </si>
  <si>
    <t xml:space="preserve">Киев 9 </t>
  </si>
  <si>
    <t>649869703</t>
  </si>
  <si>
    <t>0877990715</t>
  </si>
  <si>
    <t xml:space="preserve">Петър Стоянов Стоянов ЕГН:7606125329 Гр.Русе, кв.Здравец-изток, ул.Киев 9 , бл.Падаревски, вх.1, ет. 4, ап.9 </t>
  </si>
  <si>
    <t xml:space="preserve"> Гр.Русе, кв.Здравец-изток, ул.Киев 9 , бл.Падаревски, вх.1, ет. 4, ап.9  </t>
  </si>
  <si>
    <t xml:space="preserve">гр./с. Русе, кв./ж.к. Здравец-изток , бл. Падаревски , бул./ул. Киев 9 </t>
  </si>
  <si>
    <t>гр./с. Русе, кв./ж.к. Здравец-изток , бл. Падаревски , бул./ул. Киев 9 , ет. 4, ап. 9</t>
  </si>
  <si>
    <t>Пелетен котел 25 KW</t>
  </si>
  <si>
    <t>Пелетен котел 33 KW</t>
  </si>
  <si>
    <t>Камина на пелети с водна риза 18 KW</t>
  </si>
  <si>
    <t xml:space="preserve">Ася Леонидова Михайлова </t>
  </si>
  <si>
    <t>Камина на пелети с водна риза 25 KW</t>
  </si>
  <si>
    <t xml:space="preserve">Николай Иванов Николаев </t>
  </si>
  <si>
    <t xml:space="preserve">Деляна Георгиева Илиева </t>
  </si>
  <si>
    <t>Иван Венев Николов</t>
  </si>
  <si>
    <t>Красимира Стефанова Тодорова</t>
  </si>
  <si>
    <t>Деница Иванова Алекова</t>
  </si>
  <si>
    <t>Румен Стоянов Петков</t>
  </si>
  <si>
    <t>Розалина Бончева Вълкова</t>
  </si>
  <si>
    <t>Пенчо Тодоров Костадинов</t>
  </si>
  <si>
    <t>Елица Венелинова Петрова</t>
  </si>
  <si>
    <t>Гинка Йорданова Марчева</t>
  </si>
  <si>
    <t xml:space="preserve">Александър Александров Александров </t>
  </si>
  <si>
    <t>Владислав Венелинов Петров</t>
  </si>
  <si>
    <t xml:space="preserve">Силвия Тодорова Пенева </t>
  </si>
  <si>
    <t>Милена Борисова Петрикова</t>
  </si>
  <si>
    <t xml:space="preserve">Аксел Абилов Кадънков </t>
  </si>
  <si>
    <t>Бони Стоянов Петров</t>
  </si>
  <si>
    <t xml:space="preserve">Бисерка Василева Иванова </t>
  </si>
  <si>
    <t>Използване на газ за отопление</t>
  </si>
  <si>
    <t>Дете до 2-годишна възраст</t>
  </si>
  <si>
    <t>Лице с увреждания</t>
  </si>
  <si>
    <t>Лица на възраст над 70 години</t>
  </si>
  <si>
    <t>Брой лица - 1</t>
  </si>
  <si>
    <t>Брой лица - 2</t>
  </si>
  <si>
    <t>Брой лица - 3</t>
  </si>
  <si>
    <t>Брой лица - 4 и повече</t>
  </si>
  <si>
    <t>Топлоизолация</t>
  </si>
  <si>
    <t>Дограма</t>
  </si>
  <si>
    <t>Трите имена</t>
  </si>
  <si>
    <t>Основен уред</t>
  </si>
  <si>
    <t>Стоманен панелен радиатор (500x1200) - 1 бр.; Стоманен панелен радиатор (500x1800) - 1 бр.</t>
  </si>
  <si>
    <t>Класиране на одобрените кандидати в основната фаза (покана юни 2021 г.)</t>
  </si>
  <si>
    <t>Обща оценка</t>
  </si>
  <si>
    <t>Радиатори</t>
  </si>
  <si>
    <t>Радиоатори основен списък</t>
  </si>
  <si>
    <t>Радиатори резерви</t>
  </si>
  <si>
    <t>Уред основен списък</t>
  </si>
  <si>
    <t>Уред резерви</t>
  </si>
  <si>
    <t>Таблица 2. Одобрени кандидати от резервния списък на пилотната фаза</t>
  </si>
  <si>
    <t>Таблица 1. Одобрени кандидати от основната фаза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</si>
</sst>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4" borderId="1" xfId="0" applyFont="1" applyFill="1" applyBorder="1" applyAlignment="1" applyProtection="1">
      <alignment wrapText="1"/>
    </xf>
    <xf numFmtId="1" fontId="1" fillId="4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2" fillId="5" borderId="0" xfId="0" applyFont="1" applyFill="1"/>
    <xf numFmtId="0" fontId="2" fillId="6" borderId="1" xfId="0" applyFont="1" applyFill="1" applyBorder="1"/>
    <xf numFmtId="0" fontId="2" fillId="6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3">
    <cellStyle name="Excel Built-in Normal" xfId="2"/>
    <cellStyle name="Normal 2" xfId="1"/>
    <cellStyle name="Нормален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colors>
    <mruColors>
      <color rgb="FFC4D2D8"/>
      <color rgb="FFFFFF99"/>
      <color rgb="FFFFFF66"/>
      <color rgb="FF6699FF"/>
      <color rgb="FF70000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K331"/>
  <sheetViews>
    <sheetView workbookViewId="0">
      <pane xSplit="2" ySplit="4" topLeftCell="DS5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 x14ac:dyDescent="0.25"/>
  <cols>
    <col min="2" max="2" width="14" customWidth="1"/>
    <col min="6" max="53" width="9.140625" customWidth="1"/>
    <col min="54" max="75" width="14" customWidth="1"/>
    <col min="76" max="133" width="9.140625" customWidth="1"/>
    <col min="134" max="134" width="44.85546875" bestFit="1" customWidth="1"/>
  </cols>
  <sheetData>
    <row r="1" spans="1:141" x14ac:dyDescent="0.25">
      <c r="A1" t="s">
        <v>166</v>
      </c>
    </row>
    <row r="2" spans="1:14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2">
        <v>24</v>
      </c>
      <c r="Y2" s="2">
        <v>25</v>
      </c>
      <c r="Z2" s="2">
        <v>26</v>
      </c>
      <c r="AA2" s="2">
        <v>27</v>
      </c>
      <c r="AB2" s="2">
        <v>28</v>
      </c>
      <c r="AC2" s="2">
        <v>29</v>
      </c>
      <c r="AD2" s="2">
        <v>30</v>
      </c>
      <c r="AE2" s="2">
        <v>31</v>
      </c>
      <c r="AF2" s="2">
        <v>32</v>
      </c>
      <c r="AG2" s="2">
        <v>33</v>
      </c>
      <c r="AH2" s="2">
        <v>34</v>
      </c>
      <c r="AI2" s="2">
        <v>35</v>
      </c>
      <c r="AJ2" s="2">
        <v>36</v>
      </c>
      <c r="AK2" s="2">
        <v>37</v>
      </c>
      <c r="AL2" s="2">
        <v>38</v>
      </c>
      <c r="AM2" s="2">
        <v>39</v>
      </c>
      <c r="AN2" s="2">
        <v>40</v>
      </c>
      <c r="AO2" s="2">
        <v>41</v>
      </c>
      <c r="AP2" s="2">
        <v>42</v>
      </c>
      <c r="AQ2" s="2">
        <v>43</v>
      </c>
      <c r="AR2" s="2">
        <v>44</v>
      </c>
      <c r="AS2" s="2">
        <v>45</v>
      </c>
      <c r="AT2" s="2">
        <v>46</v>
      </c>
      <c r="AU2" s="2">
        <v>47</v>
      </c>
      <c r="AV2" s="2">
        <v>48</v>
      </c>
      <c r="AW2" s="2">
        <v>49</v>
      </c>
      <c r="AX2" s="2">
        <v>50</v>
      </c>
      <c r="AY2" s="2">
        <v>51</v>
      </c>
      <c r="AZ2" s="2">
        <v>52</v>
      </c>
      <c r="BA2" s="2">
        <v>53</v>
      </c>
      <c r="BB2" s="2">
        <v>54</v>
      </c>
      <c r="BC2" s="2">
        <v>55</v>
      </c>
      <c r="BD2" s="2">
        <v>56</v>
      </c>
      <c r="BE2" s="2">
        <v>57</v>
      </c>
      <c r="BF2" s="2">
        <v>58</v>
      </c>
      <c r="BG2" s="2">
        <v>59</v>
      </c>
      <c r="BH2" s="2">
        <v>60</v>
      </c>
      <c r="BI2" s="2">
        <v>61</v>
      </c>
      <c r="BJ2" s="2">
        <v>62</v>
      </c>
      <c r="BK2" s="2">
        <v>63</v>
      </c>
      <c r="BL2" s="2">
        <v>64</v>
      </c>
      <c r="BM2" s="2">
        <v>65</v>
      </c>
      <c r="BN2" s="2">
        <v>66</v>
      </c>
      <c r="BO2" s="2">
        <v>67</v>
      </c>
      <c r="BP2" s="2">
        <v>68</v>
      </c>
      <c r="BQ2" s="2">
        <v>69</v>
      </c>
      <c r="BR2" s="2">
        <v>70</v>
      </c>
      <c r="BS2" s="2">
        <v>71</v>
      </c>
      <c r="BT2" s="2">
        <v>72</v>
      </c>
      <c r="BU2" s="2">
        <v>73</v>
      </c>
      <c r="BV2" s="2">
        <v>74</v>
      </c>
      <c r="BW2" s="2">
        <v>75</v>
      </c>
      <c r="BX2" s="2">
        <v>76</v>
      </c>
      <c r="BY2" s="2">
        <v>77</v>
      </c>
      <c r="BZ2" s="2">
        <v>78</v>
      </c>
      <c r="CA2" s="2">
        <v>79</v>
      </c>
      <c r="CB2" s="2">
        <v>80</v>
      </c>
      <c r="CC2" s="2">
        <v>81</v>
      </c>
      <c r="CD2" s="2">
        <v>82</v>
      </c>
      <c r="CE2" s="2">
        <v>83</v>
      </c>
      <c r="CF2" s="2">
        <v>84</v>
      </c>
      <c r="CG2" s="2">
        <v>85</v>
      </c>
      <c r="CH2" s="2">
        <v>86</v>
      </c>
      <c r="CI2" s="2">
        <v>87</v>
      </c>
      <c r="CJ2" s="2">
        <v>88</v>
      </c>
      <c r="CK2" s="2">
        <v>89</v>
      </c>
      <c r="CL2" s="2">
        <v>90</v>
      </c>
      <c r="CM2" s="2">
        <v>91</v>
      </c>
      <c r="CN2" s="2">
        <v>92</v>
      </c>
      <c r="CO2" s="2">
        <v>93</v>
      </c>
      <c r="CP2" s="2">
        <v>94</v>
      </c>
      <c r="CQ2" s="2">
        <v>95</v>
      </c>
      <c r="CR2" s="2">
        <v>96</v>
      </c>
      <c r="CS2" s="2">
        <v>97</v>
      </c>
      <c r="CT2" s="2">
        <v>98</v>
      </c>
      <c r="CU2" s="2">
        <v>99</v>
      </c>
      <c r="CV2" s="2">
        <v>100</v>
      </c>
      <c r="CW2" s="2">
        <v>101</v>
      </c>
      <c r="CX2" s="2">
        <v>102</v>
      </c>
      <c r="CY2" s="2">
        <v>103</v>
      </c>
      <c r="CZ2" s="2">
        <v>104</v>
      </c>
      <c r="DA2" s="2">
        <v>105</v>
      </c>
      <c r="DB2" s="2">
        <v>106</v>
      </c>
      <c r="DC2" s="2">
        <v>107</v>
      </c>
      <c r="DD2" s="2">
        <v>108</v>
      </c>
      <c r="DE2" s="2">
        <v>109</v>
      </c>
      <c r="DF2" s="2">
        <v>110</v>
      </c>
      <c r="DG2" s="2">
        <v>111</v>
      </c>
      <c r="DH2" s="2">
        <v>112</v>
      </c>
      <c r="DI2" s="2">
        <v>113</v>
      </c>
      <c r="DJ2" s="2">
        <v>114</v>
      </c>
      <c r="DK2" s="2">
        <v>115</v>
      </c>
      <c r="DL2" s="2">
        <v>116</v>
      </c>
      <c r="DM2" s="2">
        <v>117</v>
      </c>
      <c r="DN2" s="2">
        <v>118</v>
      </c>
      <c r="DO2" s="2">
        <v>119</v>
      </c>
      <c r="DP2" s="2">
        <v>120</v>
      </c>
      <c r="DQ2" s="2">
        <v>121</v>
      </c>
      <c r="DR2" s="2">
        <v>122</v>
      </c>
      <c r="DS2" s="2">
        <v>123</v>
      </c>
      <c r="DT2" s="2">
        <v>124</v>
      </c>
      <c r="DU2" s="2">
        <v>125</v>
      </c>
      <c r="DV2" s="2">
        <v>126</v>
      </c>
      <c r="DW2" s="2">
        <v>127</v>
      </c>
      <c r="DX2" s="2">
        <v>128</v>
      </c>
      <c r="DY2" s="2">
        <v>129</v>
      </c>
      <c r="DZ2" s="2">
        <v>130</v>
      </c>
      <c r="EA2" s="2">
        <v>131</v>
      </c>
      <c r="EB2" s="2">
        <v>132</v>
      </c>
      <c r="EC2" s="2">
        <v>133</v>
      </c>
      <c r="ED2" s="2">
        <v>134</v>
      </c>
      <c r="EE2" s="2">
        <v>135</v>
      </c>
      <c r="EF2" s="2">
        <v>136</v>
      </c>
      <c r="EG2" s="2">
        <v>137</v>
      </c>
      <c r="EH2" s="2">
        <v>138</v>
      </c>
      <c r="EI2" s="2">
        <v>139</v>
      </c>
      <c r="EJ2" s="2">
        <v>140</v>
      </c>
      <c r="EK2" s="2">
        <v>141</v>
      </c>
    </row>
    <row r="3" spans="1:141" ht="90" x14ac:dyDescent="0.25">
      <c r="C3" s="2" t="s">
        <v>20</v>
      </c>
      <c r="D3" s="2" t="s">
        <v>21</v>
      </c>
      <c r="E3" s="2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" t="s">
        <v>2</v>
      </c>
      <c r="BC3" s="1" t="s">
        <v>3</v>
      </c>
      <c r="BD3" s="1" t="s">
        <v>4</v>
      </c>
      <c r="BE3" s="1" t="s">
        <v>5</v>
      </c>
      <c r="BF3" s="1" t="s">
        <v>6</v>
      </c>
      <c r="BG3" s="1" t="s">
        <v>7</v>
      </c>
      <c r="BH3" s="1" t="s">
        <v>8</v>
      </c>
      <c r="BI3" s="1" t="s">
        <v>9</v>
      </c>
      <c r="BJ3" s="1" t="s">
        <v>10</v>
      </c>
      <c r="BK3" s="1" t="s">
        <v>151</v>
      </c>
      <c r="BL3" s="1" t="s">
        <v>11</v>
      </c>
      <c r="BM3" s="1" t="s">
        <v>12</v>
      </c>
      <c r="BN3" s="1" t="s">
        <v>13</v>
      </c>
      <c r="BO3" s="1" t="s">
        <v>14</v>
      </c>
      <c r="BP3" s="1" t="s">
        <v>15</v>
      </c>
      <c r="BQ3" s="1" t="s">
        <v>16</v>
      </c>
      <c r="BR3" s="1" t="s">
        <v>17</v>
      </c>
      <c r="BS3" s="1" t="s">
        <v>18</v>
      </c>
      <c r="BT3" s="1" t="s">
        <v>109</v>
      </c>
      <c r="BU3" s="1" t="s">
        <v>110</v>
      </c>
      <c r="BV3" s="1" t="s">
        <v>0</v>
      </c>
      <c r="BW3" s="1" t="s">
        <v>1</v>
      </c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1" t="s">
        <v>155</v>
      </c>
      <c r="EC3" s="1" t="s">
        <v>156</v>
      </c>
    </row>
    <row r="4" spans="1:141" x14ac:dyDescent="0.25">
      <c r="A4" t="s">
        <v>19</v>
      </c>
      <c r="B4" t="s">
        <v>157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  <c r="P4" t="s">
        <v>36</v>
      </c>
      <c r="Q4" t="s">
        <v>37</v>
      </c>
      <c r="R4" t="s">
        <v>38</v>
      </c>
      <c r="S4" t="s">
        <v>39</v>
      </c>
      <c r="T4" t="s">
        <v>40</v>
      </c>
      <c r="U4" t="s">
        <v>41</v>
      </c>
      <c r="V4" t="s">
        <v>42</v>
      </c>
      <c r="W4" t="s">
        <v>43</v>
      </c>
      <c r="X4" t="s">
        <v>44</v>
      </c>
      <c r="Y4" t="s">
        <v>45</v>
      </c>
      <c r="Z4" t="s">
        <v>46</v>
      </c>
      <c r="AA4" t="s">
        <v>47</v>
      </c>
      <c r="AB4" t="s">
        <v>48</v>
      </c>
      <c r="AC4" t="s">
        <v>49</v>
      </c>
      <c r="AD4" t="s">
        <v>50</v>
      </c>
      <c r="AE4" t="s">
        <v>51</v>
      </c>
      <c r="AF4" t="s">
        <v>52</v>
      </c>
      <c r="AG4" t="s">
        <v>53</v>
      </c>
      <c r="AH4" t="s">
        <v>54</v>
      </c>
      <c r="AI4" t="s">
        <v>55</v>
      </c>
      <c r="AJ4" t="s">
        <v>56</v>
      </c>
      <c r="AK4" t="s">
        <v>57</v>
      </c>
      <c r="AL4" t="s">
        <v>58</v>
      </c>
      <c r="AM4" t="s">
        <v>59</v>
      </c>
      <c r="AN4" t="s">
        <v>108</v>
      </c>
      <c r="AO4" t="s">
        <v>60</v>
      </c>
      <c r="AP4" t="s">
        <v>61</v>
      </c>
      <c r="AQ4" t="s">
        <v>62</v>
      </c>
      <c r="AR4" t="s">
        <v>63</v>
      </c>
      <c r="AS4" t="s">
        <v>64</v>
      </c>
      <c r="AT4" t="s">
        <v>65</v>
      </c>
      <c r="AU4" t="s">
        <v>66</v>
      </c>
      <c r="AV4" t="s">
        <v>67</v>
      </c>
      <c r="AW4" t="s">
        <v>68</v>
      </c>
      <c r="AX4" t="s">
        <v>69</v>
      </c>
      <c r="AY4" t="s">
        <v>70</v>
      </c>
      <c r="AZ4" t="s">
        <v>148</v>
      </c>
      <c r="BA4" t="s">
        <v>149</v>
      </c>
      <c r="BB4" t="s">
        <v>71</v>
      </c>
      <c r="BC4" t="s">
        <v>72</v>
      </c>
      <c r="BD4" t="s">
        <v>73</v>
      </c>
      <c r="BE4" t="s">
        <v>74</v>
      </c>
      <c r="BF4" t="s">
        <v>75</v>
      </c>
      <c r="BG4" t="s">
        <v>76</v>
      </c>
      <c r="BH4" t="s">
        <v>77</v>
      </c>
      <c r="BI4" t="s">
        <v>78</v>
      </c>
      <c r="BJ4" t="s">
        <v>79</v>
      </c>
      <c r="BK4" t="s">
        <v>80</v>
      </c>
      <c r="BL4" t="s">
        <v>81</v>
      </c>
      <c r="BM4" t="s">
        <v>82</v>
      </c>
      <c r="BN4" t="s">
        <v>83</v>
      </c>
      <c r="BO4" t="s">
        <v>84</v>
      </c>
      <c r="BP4" t="s">
        <v>85</v>
      </c>
      <c r="BQ4" t="s">
        <v>86</v>
      </c>
      <c r="BR4" t="s">
        <v>87</v>
      </c>
      <c r="BS4" t="s">
        <v>88</v>
      </c>
      <c r="BT4" t="s">
        <v>89</v>
      </c>
      <c r="BU4" t="s">
        <v>90</v>
      </c>
      <c r="BV4" t="s">
        <v>91</v>
      </c>
      <c r="BW4" t="s">
        <v>152</v>
      </c>
      <c r="BX4" t="s">
        <v>111</v>
      </c>
      <c r="BY4" t="s">
        <v>112</v>
      </c>
      <c r="BZ4" t="s">
        <v>113</v>
      </c>
      <c r="CA4" t="s">
        <v>114</v>
      </c>
      <c r="CB4" t="s">
        <v>150</v>
      </c>
      <c r="CC4" t="s">
        <v>92</v>
      </c>
      <c r="CD4" t="s">
        <v>93</v>
      </c>
      <c r="CE4" t="s">
        <v>94</v>
      </c>
      <c r="CF4" t="s">
        <v>95</v>
      </c>
      <c r="CG4" t="s">
        <v>96</v>
      </c>
      <c r="CH4" t="s">
        <v>97</v>
      </c>
      <c r="CI4" t="s">
        <v>154</v>
      </c>
      <c r="CJ4" t="s">
        <v>98</v>
      </c>
      <c r="CK4" t="s">
        <v>99</v>
      </c>
      <c r="CL4" t="s">
        <v>100</v>
      </c>
      <c r="CM4" t="s">
        <v>101</v>
      </c>
      <c r="CN4" t="s">
        <v>102</v>
      </c>
      <c r="CO4" t="s">
        <v>103</v>
      </c>
      <c r="CP4" t="s">
        <v>104</v>
      </c>
      <c r="CQ4" t="s">
        <v>105</v>
      </c>
      <c r="CR4" t="s">
        <v>106</v>
      </c>
      <c r="CS4" t="s">
        <v>107</v>
      </c>
      <c r="CT4" t="s">
        <v>115</v>
      </c>
      <c r="CU4" t="s">
        <v>116</v>
      </c>
      <c r="CV4" t="s">
        <v>117</v>
      </c>
      <c r="CW4" t="s">
        <v>118</v>
      </c>
      <c r="CX4" t="s">
        <v>119</v>
      </c>
      <c r="CY4" t="s">
        <v>120</v>
      </c>
      <c r="CZ4" t="s">
        <v>121</v>
      </c>
      <c r="DA4" t="s">
        <v>122</v>
      </c>
      <c r="DB4" t="s">
        <v>123</v>
      </c>
      <c r="DC4" t="s">
        <v>124</v>
      </c>
      <c r="DD4" t="s">
        <v>125</v>
      </c>
      <c r="DE4" t="s">
        <v>126</v>
      </c>
      <c r="DF4" t="s">
        <v>127</v>
      </c>
      <c r="DG4" t="s">
        <v>128</v>
      </c>
      <c r="DH4" t="s">
        <v>129</v>
      </c>
      <c r="DI4" t="s">
        <v>130</v>
      </c>
      <c r="DJ4" t="s">
        <v>131</v>
      </c>
      <c r="DK4" t="s">
        <v>132</v>
      </c>
      <c r="DL4" t="s">
        <v>133</v>
      </c>
      <c r="DM4" t="s">
        <v>134</v>
      </c>
      <c r="DN4" t="s">
        <v>135</v>
      </c>
      <c r="DO4" t="s">
        <v>153</v>
      </c>
      <c r="DP4" t="s">
        <v>136</v>
      </c>
      <c r="DQ4" t="s">
        <v>137</v>
      </c>
      <c r="DR4" t="s">
        <v>138</v>
      </c>
      <c r="DS4" t="s">
        <v>139</v>
      </c>
      <c r="DT4" t="s">
        <v>140</v>
      </c>
      <c r="DU4" t="s">
        <v>141</v>
      </c>
      <c r="DV4" t="s">
        <v>142</v>
      </c>
      <c r="DW4" t="s">
        <v>143</v>
      </c>
      <c r="DX4" t="s">
        <v>144</v>
      </c>
      <c r="DY4" t="s">
        <v>145</v>
      </c>
      <c r="DZ4" t="s">
        <v>146</v>
      </c>
      <c r="EA4" t="s">
        <v>147</v>
      </c>
      <c r="EB4" t="s">
        <v>155</v>
      </c>
      <c r="EC4" t="s">
        <v>156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</row>
    <row r="5" spans="1:141" ht="15" customHeight="1" x14ac:dyDescent="0.25">
      <c r="A5">
        <v>1001</v>
      </c>
      <c r="B5" t="s">
        <v>167</v>
      </c>
      <c r="C5" t="s">
        <v>168</v>
      </c>
      <c r="D5" t="s">
        <v>169</v>
      </c>
      <c r="E5" t="s">
        <v>170</v>
      </c>
      <c r="F5" t="s">
        <v>171</v>
      </c>
      <c r="G5" t="s">
        <v>171</v>
      </c>
      <c r="H5">
        <v>0</v>
      </c>
      <c r="I5">
        <v>0</v>
      </c>
      <c r="J5" t="s">
        <v>172</v>
      </c>
      <c r="K5" t="s">
        <v>173</v>
      </c>
      <c r="L5" t="s">
        <v>174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 t="s">
        <v>175</v>
      </c>
      <c r="T5">
        <v>0</v>
      </c>
      <c r="U5">
        <v>3</v>
      </c>
      <c r="V5" t="s">
        <v>171</v>
      </c>
      <c r="W5" t="s">
        <v>171</v>
      </c>
      <c r="X5">
        <v>0</v>
      </c>
      <c r="Y5">
        <v>0</v>
      </c>
      <c r="Z5" t="s">
        <v>176</v>
      </c>
      <c r="AA5">
        <v>0</v>
      </c>
      <c r="AB5">
        <v>0</v>
      </c>
      <c r="AC5">
        <v>1</v>
      </c>
      <c r="AD5">
        <v>5</v>
      </c>
      <c r="AE5">
        <v>5</v>
      </c>
      <c r="AF5">
        <v>46.5</v>
      </c>
      <c r="AG5">
        <v>46.5</v>
      </c>
      <c r="AH5">
        <v>250</v>
      </c>
      <c r="AI5">
        <v>0</v>
      </c>
      <c r="AJ5">
        <v>0</v>
      </c>
      <c r="AK5">
        <v>1</v>
      </c>
      <c r="AL5">
        <v>0</v>
      </c>
      <c r="AM5">
        <v>0</v>
      </c>
      <c r="AN5">
        <v>0</v>
      </c>
      <c r="AO5">
        <v>120</v>
      </c>
      <c r="AP5">
        <v>2</v>
      </c>
      <c r="AQ5">
        <v>0</v>
      </c>
      <c r="AR5">
        <v>1</v>
      </c>
      <c r="AS5">
        <v>4</v>
      </c>
      <c r="AT5" t="s">
        <v>175</v>
      </c>
      <c r="AU5">
        <v>0</v>
      </c>
      <c r="AV5">
        <v>0</v>
      </c>
      <c r="AW5">
        <v>0</v>
      </c>
      <c r="AX5">
        <v>0</v>
      </c>
      <c r="AY5">
        <v>1</v>
      </c>
      <c r="AZ5">
        <v>3</v>
      </c>
      <c r="BA5">
        <v>1</v>
      </c>
      <c r="BB5">
        <v>0</v>
      </c>
      <c r="BC5">
        <v>0</v>
      </c>
      <c r="BD5">
        <v>0</v>
      </c>
      <c r="BE5">
        <v>0</v>
      </c>
      <c r="BF5">
        <v>0</v>
      </c>
      <c r="BG5">
        <v>1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 t="s">
        <v>175</v>
      </c>
      <c r="BZ5">
        <v>0</v>
      </c>
      <c r="CA5">
        <v>0</v>
      </c>
      <c r="CB5" t="s">
        <v>177</v>
      </c>
      <c r="CC5" t="s">
        <v>178</v>
      </c>
      <c r="CD5" t="s">
        <v>178</v>
      </c>
      <c r="CE5" t="s">
        <v>178</v>
      </c>
      <c r="CF5" t="s">
        <v>178</v>
      </c>
      <c r="CG5" t="s">
        <v>179</v>
      </c>
      <c r="CH5" t="s">
        <v>179</v>
      </c>
      <c r="CI5" t="s">
        <v>179</v>
      </c>
      <c r="CJ5" t="s">
        <v>180</v>
      </c>
      <c r="CK5" t="s">
        <v>181</v>
      </c>
      <c r="CL5" t="s">
        <v>182</v>
      </c>
      <c r="CM5">
        <v>4</v>
      </c>
      <c r="CN5" t="s">
        <v>178</v>
      </c>
      <c r="CO5" t="s">
        <v>182</v>
      </c>
      <c r="CP5">
        <v>0</v>
      </c>
      <c r="CQ5">
        <v>0</v>
      </c>
      <c r="CR5" t="s">
        <v>183</v>
      </c>
      <c r="CS5" t="s">
        <v>178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2</v>
      </c>
      <c r="DS5">
        <v>0</v>
      </c>
      <c r="DT5">
        <v>0</v>
      </c>
      <c r="DU5">
        <v>0</v>
      </c>
      <c r="DV5">
        <v>0</v>
      </c>
      <c r="DW5">
        <v>0</v>
      </c>
      <c r="DX5">
        <v>4</v>
      </c>
      <c r="DY5">
        <v>0</v>
      </c>
      <c r="DZ5">
        <v>1</v>
      </c>
      <c r="EA5">
        <v>0</v>
      </c>
      <c r="EB5" t="s">
        <v>184</v>
      </c>
      <c r="EC5" t="s">
        <v>185</v>
      </c>
      <c r="ED5" t="s">
        <v>7</v>
      </c>
      <c r="EE5">
        <v>0</v>
      </c>
      <c r="EF5">
        <v>0</v>
      </c>
      <c r="EG5">
        <v>0</v>
      </c>
      <c r="EH5">
        <v>0</v>
      </c>
      <c r="EI5">
        <v>0</v>
      </c>
      <c r="EJ5">
        <v>7</v>
      </c>
      <c r="EK5">
        <v>7</v>
      </c>
    </row>
    <row r="6" spans="1:141" ht="15" customHeight="1" x14ac:dyDescent="0.25">
      <c r="A6">
        <v>1002</v>
      </c>
      <c r="B6" t="s">
        <v>186</v>
      </c>
      <c r="C6" t="s">
        <v>187</v>
      </c>
      <c r="D6" t="s">
        <v>188</v>
      </c>
      <c r="E6" t="s">
        <v>189</v>
      </c>
      <c r="F6" t="s">
        <v>171</v>
      </c>
      <c r="G6" t="s">
        <v>171</v>
      </c>
      <c r="H6" t="s">
        <v>190</v>
      </c>
      <c r="I6" t="s">
        <v>191</v>
      </c>
      <c r="J6" t="s">
        <v>192</v>
      </c>
      <c r="K6" t="s">
        <v>193</v>
      </c>
      <c r="L6" t="s">
        <v>194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 t="s">
        <v>175</v>
      </c>
      <c r="T6">
        <v>0</v>
      </c>
      <c r="U6">
        <v>1</v>
      </c>
      <c r="V6" t="s">
        <v>171</v>
      </c>
      <c r="W6" t="s">
        <v>171</v>
      </c>
      <c r="X6" t="s">
        <v>190</v>
      </c>
      <c r="Y6" t="s">
        <v>195</v>
      </c>
      <c r="Z6" t="s">
        <v>192</v>
      </c>
      <c r="AA6">
        <v>4</v>
      </c>
      <c r="AB6">
        <v>5</v>
      </c>
      <c r="AC6">
        <v>1</v>
      </c>
      <c r="AD6">
        <v>4</v>
      </c>
      <c r="AE6">
        <v>4</v>
      </c>
      <c r="AF6">
        <v>91.07</v>
      </c>
      <c r="AG6">
        <v>60</v>
      </c>
      <c r="AH6">
        <v>250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130</v>
      </c>
      <c r="AP6">
        <v>2</v>
      </c>
      <c r="AQ6">
        <v>0</v>
      </c>
      <c r="AR6">
        <v>1</v>
      </c>
      <c r="AS6">
        <v>3</v>
      </c>
      <c r="AT6" t="s">
        <v>175</v>
      </c>
      <c r="AU6">
        <v>0</v>
      </c>
      <c r="AV6">
        <v>0</v>
      </c>
      <c r="AW6">
        <v>0</v>
      </c>
      <c r="AX6">
        <v>0</v>
      </c>
      <c r="AY6">
        <v>3</v>
      </c>
      <c r="AZ6">
        <v>2</v>
      </c>
      <c r="BA6">
        <v>3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BX6">
        <v>0</v>
      </c>
      <c r="BY6" t="s">
        <v>175</v>
      </c>
      <c r="BZ6">
        <v>0</v>
      </c>
      <c r="CA6">
        <v>0</v>
      </c>
      <c r="CB6" t="s">
        <v>177</v>
      </c>
      <c r="CC6" t="s">
        <v>178</v>
      </c>
      <c r="CD6" t="s">
        <v>178</v>
      </c>
      <c r="CE6" t="s">
        <v>178</v>
      </c>
      <c r="CF6" t="s">
        <v>178</v>
      </c>
      <c r="CG6" t="s">
        <v>179</v>
      </c>
      <c r="CH6" t="s">
        <v>179</v>
      </c>
      <c r="CI6" t="s">
        <v>179</v>
      </c>
      <c r="CJ6" t="s">
        <v>196</v>
      </c>
      <c r="CK6" t="s">
        <v>197</v>
      </c>
      <c r="CL6" t="s">
        <v>182</v>
      </c>
      <c r="CM6">
        <v>4</v>
      </c>
      <c r="CN6" t="s">
        <v>182</v>
      </c>
      <c r="CO6" t="s">
        <v>182</v>
      </c>
      <c r="CP6">
        <v>0</v>
      </c>
      <c r="CQ6">
        <v>0</v>
      </c>
      <c r="CR6" t="s">
        <v>182</v>
      </c>
      <c r="CS6" t="s">
        <v>183</v>
      </c>
      <c r="CT6">
        <v>0</v>
      </c>
      <c r="CU6">
        <v>0</v>
      </c>
      <c r="CV6">
        <v>0</v>
      </c>
      <c r="CW6">
        <v>0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4</v>
      </c>
      <c r="DY6">
        <v>0</v>
      </c>
      <c r="DZ6">
        <v>0</v>
      </c>
      <c r="EA6">
        <v>0</v>
      </c>
      <c r="EB6" t="s">
        <v>198</v>
      </c>
      <c r="EC6" t="s">
        <v>199</v>
      </c>
      <c r="ED6" t="s">
        <v>6</v>
      </c>
      <c r="EE6">
        <v>0</v>
      </c>
      <c r="EF6">
        <v>0</v>
      </c>
      <c r="EG6">
        <v>0</v>
      </c>
      <c r="EH6">
        <v>0</v>
      </c>
      <c r="EI6" t="s">
        <v>200</v>
      </c>
      <c r="EJ6">
        <v>4</v>
      </c>
      <c r="EK6">
        <v>4</v>
      </c>
    </row>
    <row r="7" spans="1:141" ht="15" customHeight="1" x14ac:dyDescent="0.25">
      <c r="A7">
        <v>1003</v>
      </c>
      <c r="B7" t="s">
        <v>201</v>
      </c>
      <c r="C7" t="s">
        <v>202</v>
      </c>
      <c r="D7" t="s">
        <v>203</v>
      </c>
      <c r="E7" t="s">
        <v>204</v>
      </c>
      <c r="F7" t="s">
        <v>171</v>
      </c>
      <c r="G7" t="s">
        <v>171</v>
      </c>
      <c r="H7" t="s">
        <v>205</v>
      </c>
      <c r="I7">
        <v>0</v>
      </c>
      <c r="J7" t="s">
        <v>206</v>
      </c>
      <c r="K7" t="s">
        <v>207</v>
      </c>
      <c r="L7" t="s">
        <v>208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 t="s">
        <v>175</v>
      </c>
      <c r="T7">
        <v>0</v>
      </c>
      <c r="U7">
        <v>3</v>
      </c>
      <c r="V7" t="s">
        <v>171</v>
      </c>
      <c r="W7" t="s">
        <v>171</v>
      </c>
      <c r="X7" t="s">
        <v>205</v>
      </c>
      <c r="Y7">
        <v>0</v>
      </c>
      <c r="Z7" t="s">
        <v>206</v>
      </c>
      <c r="AA7">
        <v>0</v>
      </c>
      <c r="AB7">
        <v>0</v>
      </c>
      <c r="AC7">
        <v>1</v>
      </c>
      <c r="AD7">
        <v>5</v>
      </c>
      <c r="AE7">
        <v>5</v>
      </c>
      <c r="AF7">
        <v>150</v>
      </c>
      <c r="AG7">
        <v>150</v>
      </c>
      <c r="AH7">
        <v>220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150</v>
      </c>
      <c r="AP7">
        <v>2</v>
      </c>
      <c r="AQ7">
        <v>0</v>
      </c>
      <c r="AR7">
        <v>1</v>
      </c>
      <c r="AS7">
        <v>5</v>
      </c>
      <c r="AT7" t="s">
        <v>175</v>
      </c>
      <c r="AU7">
        <v>0</v>
      </c>
      <c r="AV7">
        <v>0</v>
      </c>
      <c r="AW7">
        <v>0</v>
      </c>
      <c r="AX7">
        <v>0</v>
      </c>
      <c r="AY7">
        <v>3</v>
      </c>
      <c r="AZ7">
        <v>1</v>
      </c>
      <c r="BA7">
        <v>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 t="s">
        <v>175</v>
      </c>
      <c r="BZ7">
        <v>0</v>
      </c>
      <c r="CA7">
        <v>0</v>
      </c>
      <c r="CB7" t="s">
        <v>177</v>
      </c>
      <c r="CC7" t="s">
        <v>178</v>
      </c>
      <c r="CD7" t="s">
        <v>178</v>
      </c>
      <c r="CE7" t="s">
        <v>178</v>
      </c>
      <c r="CF7" t="s">
        <v>178</v>
      </c>
      <c r="CG7" t="s">
        <v>179</v>
      </c>
      <c r="CH7" t="s">
        <v>179</v>
      </c>
      <c r="CI7" t="s">
        <v>179</v>
      </c>
      <c r="CJ7" t="s">
        <v>209</v>
      </c>
      <c r="CK7" t="s">
        <v>210</v>
      </c>
      <c r="CL7" t="s">
        <v>182</v>
      </c>
      <c r="CM7">
        <v>6</v>
      </c>
      <c r="CN7" t="s">
        <v>178</v>
      </c>
      <c r="CO7" t="s">
        <v>178</v>
      </c>
      <c r="CP7">
        <v>0</v>
      </c>
      <c r="CQ7">
        <v>0</v>
      </c>
      <c r="CR7" t="s">
        <v>178</v>
      </c>
      <c r="CS7" t="s">
        <v>178</v>
      </c>
      <c r="CT7">
        <v>0</v>
      </c>
      <c r="CU7">
        <v>0</v>
      </c>
      <c r="CV7">
        <v>0</v>
      </c>
      <c r="CW7">
        <v>0</v>
      </c>
      <c r="CX7">
        <v>1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2</v>
      </c>
      <c r="DS7">
        <v>2</v>
      </c>
      <c r="DT7">
        <v>0</v>
      </c>
      <c r="DU7">
        <v>0</v>
      </c>
      <c r="DV7">
        <v>0</v>
      </c>
      <c r="DW7">
        <v>0</v>
      </c>
      <c r="DX7">
        <v>4</v>
      </c>
      <c r="DY7">
        <v>1</v>
      </c>
      <c r="DZ7">
        <v>1</v>
      </c>
      <c r="EA7">
        <v>0</v>
      </c>
      <c r="EB7" t="s">
        <v>211</v>
      </c>
      <c r="EC7" t="s">
        <v>212</v>
      </c>
      <c r="ED7" t="s">
        <v>10</v>
      </c>
      <c r="EE7">
        <v>0</v>
      </c>
      <c r="EF7">
        <v>0</v>
      </c>
      <c r="EG7">
        <v>0</v>
      </c>
      <c r="EH7">
        <v>0</v>
      </c>
      <c r="EI7">
        <v>0</v>
      </c>
      <c r="EJ7">
        <v>10</v>
      </c>
      <c r="EK7">
        <v>10</v>
      </c>
    </row>
    <row r="8" spans="1:141" ht="15" customHeight="1" x14ac:dyDescent="0.25">
      <c r="A8">
        <v>1004</v>
      </c>
      <c r="B8" t="s">
        <v>213</v>
      </c>
      <c r="C8" t="s">
        <v>202</v>
      </c>
      <c r="D8" t="s">
        <v>214</v>
      </c>
      <c r="E8" t="s">
        <v>215</v>
      </c>
      <c r="F8" t="s">
        <v>171</v>
      </c>
      <c r="G8" t="s">
        <v>171</v>
      </c>
      <c r="H8" t="s">
        <v>216</v>
      </c>
      <c r="I8">
        <v>0</v>
      </c>
      <c r="J8" t="s">
        <v>217</v>
      </c>
      <c r="K8" t="s">
        <v>218</v>
      </c>
      <c r="L8" t="s">
        <v>219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 t="s">
        <v>175</v>
      </c>
      <c r="T8">
        <v>0</v>
      </c>
      <c r="U8">
        <v>3</v>
      </c>
      <c r="V8" t="s">
        <v>171</v>
      </c>
      <c r="W8" t="s">
        <v>171</v>
      </c>
      <c r="X8" t="s">
        <v>190</v>
      </c>
      <c r="Y8">
        <v>0</v>
      </c>
      <c r="Z8" t="s">
        <v>217</v>
      </c>
      <c r="AA8">
        <v>0</v>
      </c>
      <c r="AB8">
        <v>0</v>
      </c>
      <c r="AC8">
        <v>1</v>
      </c>
      <c r="AD8">
        <v>3</v>
      </c>
      <c r="AE8">
        <v>2</v>
      </c>
      <c r="AF8">
        <v>51.12</v>
      </c>
      <c r="AG8">
        <v>20</v>
      </c>
      <c r="AH8">
        <v>250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80</v>
      </c>
      <c r="AP8">
        <v>2</v>
      </c>
      <c r="AQ8">
        <v>0</v>
      </c>
      <c r="AR8">
        <v>2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 t="s">
        <v>175</v>
      </c>
      <c r="CB8" t="s">
        <v>220</v>
      </c>
      <c r="CC8" t="s">
        <v>178</v>
      </c>
      <c r="CD8" t="s">
        <v>178</v>
      </c>
      <c r="CE8" t="s">
        <v>178</v>
      </c>
      <c r="CF8" t="s">
        <v>178</v>
      </c>
      <c r="CG8" t="s">
        <v>179</v>
      </c>
      <c r="CH8" t="s">
        <v>179</v>
      </c>
      <c r="CI8" t="s">
        <v>179</v>
      </c>
      <c r="CJ8" t="s">
        <v>221</v>
      </c>
      <c r="CK8" t="s">
        <v>222</v>
      </c>
      <c r="CL8" t="s">
        <v>182</v>
      </c>
      <c r="CM8">
        <v>2</v>
      </c>
      <c r="CN8" t="s">
        <v>182</v>
      </c>
      <c r="CO8" t="s">
        <v>178</v>
      </c>
      <c r="CP8">
        <v>0</v>
      </c>
      <c r="CQ8">
        <v>0</v>
      </c>
      <c r="CR8" t="s">
        <v>178</v>
      </c>
      <c r="CS8" t="s">
        <v>178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2</v>
      </c>
      <c r="DT8">
        <v>0</v>
      </c>
      <c r="DU8">
        <v>0</v>
      </c>
      <c r="DV8">
        <v>2</v>
      </c>
      <c r="DW8">
        <v>0</v>
      </c>
      <c r="DX8">
        <v>0</v>
      </c>
      <c r="DY8">
        <v>1</v>
      </c>
      <c r="DZ8">
        <v>1</v>
      </c>
      <c r="EA8">
        <v>0</v>
      </c>
      <c r="EB8" t="s">
        <v>223</v>
      </c>
      <c r="EC8" t="s">
        <v>224</v>
      </c>
      <c r="ED8" t="s">
        <v>2</v>
      </c>
      <c r="EE8">
        <v>0</v>
      </c>
      <c r="EF8">
        <v>0</v>
      </c>
      <c r="EG8">
        <v>0</v>
      </c>
      <c r="EH8">
        <v>0</v>
      </c>
      <c r="EI8">
        <v>0</v>
      </c>
      <c r="EJ8">
        <v>6</v>
      </c>
      <c r="EK8">
        <v>6</v>
      </c>
    </row>
    <row r="9" spans="1:141" ht="15" customHeight="1" x14ac:dyDescent="0.25">
      <c r="A9">
        <v>1005</v>
      </c>
      <c r="B9" t="s">
        <v>225</v>
      </c>
      <c r="C9" t="s">
        <v>226</v>
      </c>
      <c r="D9" t="s">
        <v>227</v>
      </c>
      <c r="E9" t="s">
        <v>228</v>
      </c>
      <c r="F9" t="s">
        <v>171</v>
      </c>
      <c r="G9" t="s">
        <v>171</v>
      </c>
      <c r="H9" t="s">
        <v>229</v>
      </c>
      <c r="I9" t="s">
        <v>230</v>
      </c>
      <c r="J9" t="s">
        <v>231</v>
      </c>
      <c r="K9" t="s">
        <v>232</v>
      </c>
      <c r="L9" t="s">
        <v>233</v>
      </c>
      <c r="M9" t="s">
        <v>234</v>
      </c>
      <c r="N9">
        <v>0</v>
      </c>
      <c r="O9">
        <v>0</v>
      </c>
      <c r="P9">
        <v>0</v>
      </c>
      <c r="Q9">
        <v>0</v>
      </c>
      <c r="R9">
        <v>1</v>
      </c>
      <c r="S9" t="s">
        <v>175</v>
      </c>
      <c r="T9">
        <v>0</v>
      </c>
      <c r="U9">
        <v>1</v>
      </c>
      <c r="V9" t="s">
        <v>171</v>
      </c>
      <c r="W9" t="s">
        <v>171</v>
      </c>
      <c r="X9" t="s">
        <v>229</v>
      </c>
      <c r="Y9" t="s">
        <v>235</v>
      </c>
      <c r="Z9" t="s">
        <v>236</v>
      </c>
      <c r="AA9">
        <v>3</v>
      </c>
      <c r="AB9">
        <v>7</v>
      </c>
      <c r="AC9">
        <v>1</v>
      </c>
      <c r="AD9">
        <v>3</v>
      </c>
      <c r="AE9">
        <v>3</v>
      </c>
      <c r="AF9">
        <v>59.62</v>
      </c>
      <c r="AG9">
        <v>40.25</v>
      </c>
      <c r="AH9">
        <v>250</v>
      </c>
      <c r="AI9">
        <v>0</v>
      </c>
      <c r="AJ9">
        <v>0</v>
      </c>
      <c r="AK9">
        <v>1</v>
      </c>
      <c r="AL9">
        <v>0</v>
      </c>
      <c r="AM9">
        <v>0</v>
      </c>
      <c r="AN9">
        <v>0</v>
      </c>
      <c r="AO9">
        <v>130</v>
      </c>
      <c r="AP9">
        <v>2</v>
      </c>
      <c r="AQ9">
        <v>0</v>
      </c>
      <c r="AR9">
        <v>1</v>
      </c>
      <c r="AS9">
        <v>2</v>
      </c>
      <c r="AT9" t="s">
        <v>175</v>
      </c>
      <c r="AU9">
        <v>0</v>
      </c>
      <c r="AV9">
        <v>0</v>
      </c>
      <c r="AW9">
        <v>0</v>
      </c>
      <c r="AX9">
        <v>0</v>
      </c>
      <c r="AY9">
        <v>1</v>
      </c>
      <c r="AZ9">
        <v>3</v>
      </c>
      <c r="BA9">
        <v>1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1</v>
      </c>
      <c r="BX9">
        <v>0</v>
      </c>
      <c r="BY9" t="s">
        <v>175</v>
      </c>
      <c r="BZ9">
        <v>0</v>
      </c>
      <c r="CA9">
        <v>0</v>
      </c>
      <c r="CB9" t="s">
        <v>177</v>
      </c>
      <c r="CC9" t="s">
        <v>178</v>
      </c>
      <c r="CD9" t="s">
        <v>178</v>
      </c>
      <c r="CE9" t="s">
        <v>178</v>
      </c>
      <c r="CF9" t="s">
        <v>178</v>
      </c>
      <c r="CG9" t="s">
        <v>179</v>
      </c>
      <c r="CH9" t="s">
        <v>179</v>
      </c>
      <c r="CI9" t="s">
        <v>179</v>
      </c>
      <c r="CJ9" t="s">
        <v>237</v>
      </c>
      <c r="CK9" t="s">
        <v>238</v>
      </c>
      <c r="CL9" t="s">
        <v>182</v>
      </c>
      <c r="CM9">
        <v>5</v>
      </c>
      <c r="CN9" t="s">
        <v>182</v>
      </c>
      <c r="CO9" t="s">
        <v>182</v>
      </c>
      <c r="CP9">
        <v>0</v>
      </c>
      <c r="CQ9">
        <v>0</v>
      </c>
      <c r="CR9" t="s">
        <v>183</v>
      </c>
      <c r="CS9" t="s">
        <v>178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4</v>
      </c>
      <c r="DY9">
        <v>0</v>
      </c>
      <c r="DZ9">
        <v>1</v>
      </c>
      <c r="EA9">
        <v>0</v>
      </c>
      <c r="EB9" t="s">
        <v>239</v>
      </c>
      <c r="EC9" t="s">
        <v>240</v>
      </c>
      <c r="ED9" t="s">
        <v>6</v>
      </c>
      <c r="EE9">
        <v>0</v>
      </c>
      <c r="EF9">
        <v>0</v>
      </c>
      <c r="EG9">
        <v>0</v>
      </c>
      <c r="EH9">
        <v>0</v>
      </c>
      <c r="EI9" t="s">
        <v>200</v>
      </c>
      <c r="EJ9">
        <v>5</v>
      </c>
      <c r="EK9">
        <v>5</v>
      </c>
    </row>
    <row r="10" spans="1:141" ht="15" customHeight="1" x14ac:dyDescent="0.25">
      <c r="A10">
        <v>1006</v>
      </c>
      <c r="B10" t="s">
        <v>241</v>
      </c>
      <c r="C10" t="s">
        <v>242</v>
      </c>
      <c r="D10" t="s">
        <v>243</v>
      </c>
      <c r="E10" t="s">
        <v>244</v>
      </c>
      <c r="F10" t="s">
        <v>171</v>
      </c>
      <c r="G10" t="s">
        <v>171</v>
      </c>
      <c r="H10" t="s">
        <v>245</v>
      </c>
      <c r="I10">
        <v>47</v>
      </c>
      <c r="J10" t="s">
        <v>246</v>
      </c>
      <c r="K10" t="s">
        <v>247</v>
      </c>
      <c r="L10" t="s">
        <v>248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 t="s">
        <v>175</v>
      </c>
      <c r="T10">
        <v>0</v>
      </c>
      <c r="U10">
        <v>1</v>
      </c>
      <c r="V10" t="s">
        <v>171</v>
      </c>
      <c r="W10" t="s">
        <v>171</v>
      </c>
      <c r="X10" t="s">
        <v>245</v>
      </c>
      <c r="Y10">
        <v>47</v>
      </c>
      <c r="Z10" t="s">
        <v>246</v>
      </c>
      <c r="AA10">
        <v>3</v>
      </c>
      <c r="AB10">
        <v>7</v>
      </c>
      <c r="AC10">
        <v>1</v>
      </c>
      <c r="AD10">
        <v>3</v>
      </c>
      <c r="AE10">
        <v>3</v>
      </c>
      <c r="AF10">
        <v>77.56</v>
      </c>
      <c r="AG10">
        <v>47</v>
      </c>
      <c r="AH10">
        <v>250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120</v>
      </c>
      <c r="AP10">
        <v>2</v>
      </c>
      <c r="AQ10">
        <v>0</v>
      </c>
      <c r="AR10">
        <v>1</v>
      </c>
      <c r="AS10">
        <v>4</v>
      </c>
      <c r="AT10" t="s">
        <v>175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1</v>
      </c>
      <c r="BA10">
        <v>1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 t="s">
        <v>175</v>
      </c>
      <c r="BZ10">
        <v>0</v>
      </c>
      <c r="CA10">
        <v>0</v>
      </c>
      <c r="CB10" t="s">
        <v>177</v>
      </c>
      <c r="CC10" t="s">
        <v>178</v>
      </c>
      <c r="CD10" t="s">
        <v>178</v>
      </c>
      <c r="CE10" t="s">
        <v>178</v>
      </c>
      <c r="CF10" t="s">
        <v>178</v>
      </c>
      <c r="CG10" t="s">
        <v>179</v>
      </c>
      <c r="CH10" t="s">
        <v>179</v>
      </c>
      <c r="CI10" t="s">
        <v>179</v>
      </c>
      <c r="CJ10" t="s">
        <v>249</v>
      </c>
      <c r="CK10" t="s">
        <v>250</v>
      </c>
      <c r="CL10" t="s">
        <v>182</v>
      </c>
      <c r="CM10">
        <v>2</v>
      </c>
      <c r="CN10" t="s">
        <v>182</v>
      </c>
      <c r="CO10" t="s">
        <v>182</v>
      </c>
      <c r="CP10">
        <v>0</v>
      </c>
      <c r="CQ10">
        <v>0</v>
      </c>
      <c r="CR10" t="s">
        <v>178</v>
      </c>
      <c r="CS10" t="s">
        <v>178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2</v>
      </c>
      <c r="DW10">
        <v>0</v>
      </c>
      <c r="DX10">
        <v>0</v>
      </c>
      <c r="DY10">
        <v>1</v>
      </c>
      <c r="DZ10">
        <v>1</v>
      </c>
      <c r="EA10">
        <v>0</v>
      </c>
      <c r="EB10" t="s">
        <v>251</v>
      </c>
      <c r="EC10" t="s">
        <v>252</v>
      </c>
      <c r="ED10" t="s">
        <v>6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4</v>
      </c>
      <c r="EK10">
        <v>4</v>
      </c>
    </row>
    <row r="11" spans="1:141" ht="15" customHeight="1" x14ac:dyDescent="0.25">
      <c r="A11">
        <v>1007</v>
      </c>
      <c r="B11" t="s">
        <v>253</v>
      </c>
      <c r="C11" t="s">
        <v>254</v>
      </c>
      <c r="D11" t="s">
        <v>255</v>
      </c>
      <c r="E11" t="s">
        <v>243</v>
      </c>
      <c r="F11" t="s">
        <v>171</v>
      </c>
      <c r="G11" t="s">
        <v>171</v>
      </c>
      <c r="H11" t="s">
        <v>256</v>
      </c>
      <c r="I11">
        <v>0</v>
      </c>
      <c r="J11" t="s">
        <v>257</v>
      </c>
      <c r="K11" t="s">
        <v>258</v>
      </c>
      <c r="L11" t="s">
        <v>259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3</v>
      </c>
      <c r="V11" t="s">
        <v>171</v>
      </c>
      <c r="W11" t="s">
        <v>171</v>
      </c>
      <c r="X11" t="s">
        <v>256</v>
      </c>
      <c r="Y11">
        <v>0</v>
      </c>
      <c r="Z11" t="s">
        <v>257</v>
      </c>
      <c r="AA11">
        <v>0</v>
      </c>
      <c r="AB11">
        <v>0</v>
      </c>
      <c r="AC11">
        <v>1</v>
      </c>
      <c r="AD11">
        <v>4</v>
      </c>
      <c r="AE11">
        <v>5</v>
      </c>
      <c r="AF11">
        <v>270</v>
      </c>
      <c r="AG11">
        <v>270</v>
      </c>
      <c r="AH11">
        <v>230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130</v>
      </c>
      <c r="AP11">
        <v>1</v>
      </c>
      <c r="AQ11">
        <v>1</v>
      </c>
      <c r="AR11">
        <v>1</v>
      </c>
      <c r="AS11">
        <v>5</v>
      </c>
      <c r="AT11" t="s">
        <v>175</v>
      </c>
      <c r="AU11">
        <v>0</v>
      </c>
      <c r="AV11">
        <v>0</v>
      </c>
      <c r="AW11">
        <v>0</v>
      </c>
      <c r="AX11">
        <v>0</v>
      </c>
      <c r="AY11">
        <v>3</v>
      </c>
      <c r="AZ11">
        <v>1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 t="s">
        <v>175</v>
      </c>
      <c r="BZ11">
        <v>0</v>
      </c>
      <c r="CA11">
        <v>0</v>
      </c>
      <c r="CB11" t="s">
        <v>177</v>
      </c>
      <c r="CC11" t="s">
        <v>178</v>
      </c>
      <c r="CD11" t="s">
        <v>178</v>
      </c>
      <c r="CE11" t="s">
        <v>178</v>
      </c>
      <c r="CF11" t="s">
        <v>178</v>
      </c>
      <c r="CG11" t="s">
        <v>179</v>
      </c>
      <c r="CH11" t="s">
        <v>179</v>
      </c>
      <c r="CI11" t="s">
        <v>179</v>
      </c>
      <c r="CJ11" t="s">
        <v>260</v>
      </c>
      <c r="CK11" t="s">
        <v>261</v>
      </c>
      <c r="CL11" t="s">
        <v>182</v>
      </c>
      <c r="CM11">
        <v>4</v>
      </c>
      <c r="CN11" t="s">
        <v>178</v>
      </c>
      <c r="CO11" t="s">
        <v>178</v>
      </c>
      <c r="CP11">
        <v>0</v>
      </c>
      <c r="CQ11">
        <v>0</v>
      </c>
      <c r="CR11" t="s">
        <v>178</v>
      </c>
      <c r="CS11" t="s">
        <v>178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1</v>
      </c>
      <c r="DA11">
        <v>1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2</v>
      </c>
      <c r="DS11">
        <v>2</v>
      </c>
      <c r="DT11">
        <v>0</v>
      </c>
      <c r="DU11">
        <v>0</v>
      </c>
      <c r="DV11">
        <v>0</v>
      </c>
      <c r="DW11">
        <v>0</v>
      </c>
      <c r="DX11">
        <v>4</v>
      </c>
      <c r="DY11">
        <v>1</v>
      </c>
      <c r="DZ11">
        <v>1</v>
      </c>
      <c r="EA11">
        <v>0</v>
      </c>
      <c r="EB11" t="s">
        <v>262</v>
      </c>
      <c r="EC11" t="s">
        <v>263</v>
      </c>
      <c r="ED11" t="s">
        <v>10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10</v>
      </c>
      <c r="EK11">
        <v>10</v>
      </c>
    </row>
    <row r="12" spans="1:141" ht="15" customHeight="1" x14ac:dyDescent="0.25">
      <c r="A12">
        <v>1008</v>
      </c>
      <c r="B12" t="s">
        <v>264</v>
      </c>
      <c r="C12" t="s">
        <v>265</v>
      </c>
      <c r="D12" t="s">
        <v>266</v>
      </c>
      <c r="E12" t="s">
        <v>267</v>
      </c>
      <c r="F12" t="s">
        <v>171</v>
      </c>
      <c r="G12" t="s">
        <v>171</v>
      </c>
      <c r="H12" t="s">
        <v>268</v>
      </c>
      <c r="I12" t="s">
        <v>269</v>
      </c>
      <c r="J12" t="s">
        <v>270</v>
      </c>
      <c r="K12" t="s">
        <v>271</v>
      </c>
      <c r="L12" t="s">
        <v>272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1</v>
      </c>
      <c r="V12" t="s">
        <v>171</v>
      </c>
      <c r="W12" t="s">
        <v>171</v>
      </c>
      <c r="X12" t="s">
        <v>273</v>
      </c>
      <c r="Y12" t="s">
        <v>274</v>
      </c>
      <c r="Z12" t="s">
        <v>270</v>
      </c>
      <c r="AA12">
        <v>7</v>
      </c>
      <c r="AB12">
        <v>24</v>
      </c>
      <c r="AC12">
        <v>1</v>
      </c>
      <c r="AD12">
        <v>2</v>
      </c>
      <c r="AE12">
        <v>2</v>
      </c>
      <c r="AF12">
        <v>43</v>
      </c>
      <c r="AG12">
        <v>43</v>
      </c>
      <c r="AH12">
        <v>250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140</v>
      </c>
      <c r="AP12">
        <v>2</v>
      </c>
      <c r="AQ12">
        <v>0</v>
      </c>
      <c r="AR12">
        <v>2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3</v>
      </c>
      <c r="BA12">
        <v>1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175</v>
      </c>
      <c r="BZ12">
        <v>0</v>
      </c>
      <c r="CA12">
        <v>0</v>
      </c>
      <c r="CB12" t="s">
        <v>177</v>
      </c>
      <c r="CC12" t="s">
        <v>178</v>
      </c>
      <c r="CD12" t="s">
        <v>178</v>
      </c>
      <c r="CE12" t="s">
        <v>178</v>
      </c>
      <c r="CF12" t="s">
        <v>178</v>
      </c>
      <c r="CG12" t="s">
        <v>179</v>
      </c>
      <c r="CH12" t="s">
        <v>179</v>
      </c>
      <c r="CI12" t="s">
        <v>179</v>
      </c>
      <c r="CJ12" t="s">
        <v>275</v>
      </c>
      <c r="CK12" t="s">
        <v>276</v>
      </c>
      <c r="CL12" t="s">
        <v>182</v>
      </c>
      <c r="CM12">
        <v>2</v>
      </c>
      <c r="CN12" t="s">
        <v>182</v>
      </c>
      <c r="CO12" t="s">
        <v>182</v>
      </c>
      <c r="CP12">
        <v>0</v>
      </c>
      <c r="CQ12">
        <v>0</v>
      </c>
      <c r="CR12" t="s">
        <v>183</v>
      </c>
      <c r="CS12" t="s">
        <v>178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2</v>
      </c>
      <c r="DW12">
        <v>0</v>
      </c>
      <c r="DX12">
        <v>0</v>
      </c>
      <c r="DY12">
        <v>0</v>
      </c>
      <c r="DZ12">
        <v>1</v>
      </c>
      <c r="EA12">
        <v>0</v>
      </c>
      <c r="EB12" t="s">
        <v>277</v>
      </c>
      <c r="EC12" t="s">
        <v>278</v>
      </c>
      <c r="ED12" t="s">
        <v>5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3</v>
      </c>
      <c r="EK12">
        <v>3</v>
      </c>
    </row>
    <row r="13" spans="1:141" ht="15" customHeight="1" x14ac:dyDescent="0.25">
      <c r="A13">
        <v>1009</v>
      </c>
      <c r="B13" t="s">
        <v>279</v>
      </c>
      <c r="C13" t="s">
        <v>280</v>
      </c>
      <c r="D13" t="s">
        <v>281</v>
      </c>
      <c r="E13" t="s">
        <v>282</v>
      </c>
      <c r="F13" t="s">
        <v>171</v>
      </c>
      <c r="G13" t="s">
        <v>171</v>
      </c>
      <c r="H13" t="s">
        <v>283</v>
      </c>
      <c r="I13">
        <v>0</v>
      </c>
      <c r="J13" t="s">
        <v>284</v>
      </c>
      <c r="K13" t="s">
        <v>285</v>
      </c>
      <c r="L13" t="s">
        <v>286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0</v>
      </c>
      <c r="U13">
        <v>3</v>
      </c>
      <c r="V13" t="s">
        <v>171</v>
      </c>
      <c r="W13" t="s">
        <v>171</v>
      </c>
      <c r="X13" t="s">
        <v>283</v>
      </c>
      <c r="Y13">
        <v>0</v>
      </c>
      <c r="Z13" t="s">
        <v>287</v>
      </c>
      <c r="AA13">
        <v>0</v>
      </c>
      <c r="AB13">
        <v>0</v>
      </c>
      <c r="AC13">
        <v>1</v>
      </c>
      <c r="AD13">
        <v>6</v>
      </c>
      <c r="AE13">
        <v>7</v>
      </c>
      <c r="AF13">
        <v>105</v>
      </c>
      <c r="AG13">
        <v>105</v>
      </c>
      <c r="AH13">
        <v>280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150</v>
      </c>
      <c r="AP13">
        <v>2</v>
      </c>
      <c r="AQ13">
        <v>0</v>
      </c>
      <c r="AR13">
        <v>1</v>
      </c>
      <c r="AS13">
        <v>6</v>
      </c>
      <c r="AT13" t="s">
        <v>175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3</v>
      </c>
      <c r="BA13">
        <v>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0</v>
      </c>
      <c r="BY13" t="s">
        <v>175</v>
      </c>
      <c r="BZ13">
        <v>0</v>
      </c>
      <c r="CA13">
        <v>0</v>
      </c>
      <c r="CB13" t="s">
        <v>177</v>
      </c>
      <c r="CC13" t="s">
        <v>178</v>
      </c>
      <c r="CD13" t="s">
        <v>178</v>
      </c>
      <c r="CE13" t="s">
        <v>178</v>
      </c>
      <c r="CF13" t="s">
        <v>178</v>
      </c>
      <c r="CG13" t="s">
        <v>179</v>
      </c>
      <c r="CH13" t="s">
        <v>179</v>
      </c>
      <c r="CI13" t="s">
        <v>179</v>
      </c>
      <c r="CJ13" t="s">
        <v>288</v>
      </c>
      <c r="CK13" t="s">
        <v>289</v>
      </c>
      <c r="CL13" t="s">
        <v>178</v>
      </c>
      <c r="CM13">
        <v>7</v>
      </c>
      <c r="CN13" t="s">
        <v>182</v>
      </c>
      <c r="CO13" t="s">
        <v>182</v>
      </c>
      <c r="CP13">
        <v>0</v>
      </c>
      <c r="CQ13">
        <v>0</v>
      </c>
      <c r="CR13" t="s">
        <v>183</v>
      </c>
      <c r="CS13" t="s">
        <v>183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1</v>
      </c>
      <c r="DA13">
        <v>1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2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4</v>
      </c>
      <c r="DY13">
        <v>0</v>
      </c>
      <c r="DZ13">
        <v>0</v>
      </c>
      <c r="EA13">
        <v>0</v>
      </c>
      <c r="EB13" t="s">
        <v>290</v>
      </c>
      <c r="EC13" t="s">
        <v>291</v>
      </c>
      <c r="ED13" t="s">
        <v>8</v>
      </c>
      <c r="EE13">
        <v>0</v>
      </c>
      <c r="EF13">
        <v>0</v>
      </c>
      <c r="EG13">
        <v>0</v>
      </c>
      <c r="EH13">
        <v>0</v>
      </c>
      <c r="EI13" t="s">
        <v>200</v>
      </c>
      <c r="EJ13">
        <v>6</v>
      </c>
      <c r="EK13">
        <v>6</v>
      </c>
    </row>
    <row r="14" spans="1:141" ht="15" customHeight="1" x14ac:dyDescent="0.25">
      <c r="A14">
        <v>1010</v>
      </c>
      <c r="B14" t="s">
        <v>292</v>
      </c>
      <c r="C14" t="s">
        <v>293</v>
      </c>
      <c r="D14" t="s">
        <v>294</v>
      </c>
      <c r="E14" t="s">
        <v>295</v>
      </c>
      <c r="F14" t="s">
        <v>171</v>
      </c>
      <c r="G14" t="s">
        <v>171</v>
      </c>
      <c r="H14" t="s">
        <v>296</v>
      </c>
      <c r="I14" t="s">
        <v>297</v>
      </c>
      <c r="J14" t="s">
        <v>298</v>
      </c>
      <c r="K14" t="s">
        <v>299</v>
      </c>
      <c r="L14" t="s">
        <v>300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1</v>
      </c>
      <c r="V14" t="s">
        <v>171</v>
      </c>
      <c r="W14" t="s">
        <v>171</v>
      </c>
      <c r="X14" t="s">
        <v>296</v>
      </c>
      <c r="Y14" t="s">
        <v>297</v>
      </c>
      <c r="Z14" t="s">
        <v>301</v>
      </c>
      <c r="AA14">
        <v>7</v>
      </c>
      <c r="AB14">
        <v>15</v>
      </c>
      <c r="AC14">
        <v>1</v>
      </c>
      <c r="AD14">
        <v>4</v>
      </c>
      <c r="AE14">
        <v>3</v>
      </c>
      <c r="AF14">
        <v>82</v>
      </c>
      <c r="AG14">
        <v>60</v>
      </c>
      <c r="AH14">
        <v>255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110</v>
      </c>
      <c r="AP14">
        <v>2</v>
      </c>
      <c r="AQ14">
        <v>0</v>
      </c>
      <c r="AR14">
        <v>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3</v>
      </c>
      <c r="BA14">
        <v>2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 t="s">
        <v>175</v>
      </c>
      <c r="BY14">
        <v>0</v>
      </c>
      <c r="BZ14">
        <v>0</v>
      </c>
      <c r="CA14">
        <v>0</v>
      </c>
      <c r="CB14" t="s">
        <v>177</v>
      </c>
      <c r="CC14" t="s">
        <v>178</v>
      </c>
      <c r="CD14" t="s">
        <v>178</v>
      </c>
      <c r="CE14" t="s">
        <v>178</v>
      </c>
      <c r="CF14" t="s">
        <v>178</v>
      </c>
      <c r="CG14" t="s">
        <v>179</v>
      </c>
      <c r="CH14" t="s">
        <v>179</v>
      </c>
      <c r="CI14" t="s">
        <v>179</v>
      </c>
      <c r="CJ14" t="s">
        <v>302</v>
      </c>
      <c r="CK14" t="s">
        <v>303</v>
      </c>
      <c r="CL14" t="s">
        <v>182</v>
      </c>
      <c r="CM14">
        <v>2</v>
      </c>
      <c r="CN14" t="s">
        <v>182</v>
      </c>
      <c r="CO14" t="s">
        <v>182</v>
      </c>
      <c r="CP14">
        <v>0</v>
      </c>
      <c r="CQ14">
        <v>0</v>
      </c>
      <c r="CR14" t="s">
        <v>183</v>
      </c>
      <c r="CS14" t="s">
        <v>182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2</v>
      </c>
      <c r="DW14">
        <v>0</v>
      </c>
      <c r="DX14">
        <v>0</v>
      </c>
      <c r="DY14">
        <v>0</v>
      </c>
      <c r="DZ14">
        <v>0</v>
      </c>
      <c r="EA14">
        <v>0</v>
      </c>
      <c r="EB14" t="s">
        <v>304</v>
      </c>
      <c r="EC14" t="s">
        <v>305</v>
      </c>
      <c r="ED14" t="s">
        <v>4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2</v>
      </c>
      <c r="EK14">
        <v>2</v>
      </c>
    </row>
    <row r="15" spans="1:141" ht="15" customHeight="1" x14ac:dyDescent="0.25">
      <c r="A15">
        <v>1011</v>
      </c>
      <c r="B15" t="s">
        <v>306</v>
      </c>
      <c r="C15" t="s">
        <v>307</v>
      </c>
      <c r="D15" t="s">
        <v>308</v>
      </c>
      <c r="E15" t="s">
        <v>309</v>
      </c>
      <c r="F15" t="s">
        <v>171</v>
      </c>
      <c r="G15" t="s">
        <v>171</v>
      </c>
      <c r="H15" t="s">
        <v>310</v>
      </c>
      <c r="I15">
        <v>0</v>
      </c>
      <c r="J15" t="s">
        <v>311</v>
      </c>
      <c r="K15" t="s">
        <v>312</v>
      </c>
      <c r="L15" t="s">
        <v>313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1</v>
      </c>
      <c r="U15">
        <v>3</v>
      </c>
      <c r="V15" t="s">
        <v>171</v>
      </c>
      <c r="W15" t="s">
        <v>171</v>
      </c>
      <c r="X15" t="s">
        <v>314</v>
      </c>
      <c r="Y15">
        <v>0</v>
      </c>
      <c r="Z15" t="s">
        <v>311</v>
      </c>
      <c r="AA15">
        <v>0</v>
      </c>
      <c r="AB15">
        <v>0</v>
      </c>
      <c r="AC15">
        <v>1</v>
      </c>
      <c r="AD15">
        <v>4</v>
      </c>
      <c r="AE15">
        <v>4</v>
      </c>
      <c r="AF15">
        <v>49</v>
      </c>
      <c r="AG15">
        <v>49</v>
      </c>
      <c r="AH15">
        <v>230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130</v>
      </c>
      <c r="AP15">
        <v>2</v>
      </c>
      <c r="AQ15">
        <v>0</v>
      </c>
      <c r="AR15">
        <v>1</v>
      </c>
      <c r="AS15">
        <v>4</v>
      </c>
      <c r="AT15">
        <v>0</v>
      </c>
      <c r="AU15" t="s">
        <v>175</v>
      </c>
      <c r="AV15">
        <v>0</v>
      </c>
      <c r="AW15">
        <v>0</v>
      </c>
      <c r="AX15">
        <v>0</v>
      </c>
      <c r="AY15">
        <v>1</v>
      </c>
      <c r="AZ15">
        <v>1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 t="s">
        <v>175</v>
      </c>
      <c r="CA15">
        <v>0</v>
      </c>
      <c r="CB15" t="s">
        <v>177</v>
      </c>
      <c r="CC15" t="s">
        <v>178</v>
      </c>
      <c r="CD15" t="s">
        <v>178</v>
      </c>
      <c r="CE15" t="s">
        <v>178</v>
      </c>
      <c r="CF15" t="s">
        <v>178</v>
      </c>
      <c r="CG15" t="s">
        <v>178</v>
      </c>
      <c r="CH15" t="s">
        <v>178</v>
      </c>
      <c r="CI15" t="s">
        <v>179</v>
      </c>
      <c r="CJ15" t="s">
        <v>315</v>
      </c>
      <c r="CK15" t="s">
        <v>316</v>
      </c>
      <c r="CL15" t="s">
        <v>182</v>
      </c>
      <c r="CM15">
        <v>1</v>
      </c>
      <c r="CN15" t="s">
        <v>182</v>
      </c>
      <c r="CO15" t="s">
        <v>182</v>
      </c>
      <c r="CP15">
        <v>0</v>
      </c>
      <c r="CQ15">
        <v>0</v>
      </c>
      <c r="CR15" t="s">
        <v>178</v>
      </c>
      <c r="CS15" t="s">
        <v>178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1</v>
      </c>
      <c r="DE15">
        <v>0</v>
      </c>
      <c r="DF15">
        <v>0</v>
      </c>
      <c r="DG15">
        <v>0</v>
      </c>
      <c r="DH15">
        <v>1</v>
      </c>
      <c r="DI15">
        <v>0</v>
      </c>
      <c r="DJ15">
        <v>1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2</v>
      </c>
      <c r="DQ15">
        <v>0</v>
      </c>
      <c r="DR15">
        <v>0</v>
      </c>
      <c r="DS15">
        <v>0</v>
      </c>
      <c r="DT15">
        <v>0</v>
      </c>
      <c r="DU15">
        <v>1</v>
      </c>
      <c r="DV15">
        <v>0</v>
      </c>
      <c r="DW15">
        <v>0</v>
      </c>
      <c r="DX15">
        <v>0</v>
      </c>
      <c r="DY15">
        <v>1</v>
      </c>
      <c r="DZ15">
        <v>1</v>
      </c>
      <c r="EA15">
        <v>0</v>
      </c>
      <c r="EB15" t="s">
        <v>317</v>
      </c>
      <c r="EC15" t="s">
        <v>318</v>
      </c>
      <c r="ED15">
        <v>0</v>
      </c>
      <c r="EE15" t="s">
        <v>15</v>
      </c>
      <c r="EF15">
        <v>0</v>
      </c>
      <c r="EG15">
        <v>0</v>
      </c>
      <c r="EH15">
        <v>0</v>
      </c>
      <c r="EI15">
        <v>0</v>
      </c>
      <c r="EJ15">
        <v>5</v>
      </c>
      <c r="EK15">
        <v>3</v>
      </c>
    </row>
    <row r="16" spans="1:141" ht="15" customHeight="1" x14ac:dyDescent="0.25">
      <c r="A16">
        <v>1012</v>
      </c>
      <c r="B16" t="s">
        <v>319</v>
      </c>
      <c r="C16" t="s">
        <v>320</v>
      </c>
      <c r="D16" t="s">
        <v>308</v>
      </c>
      <c r="E16" t="s">
        <v>321</v>
      </c>
      <c r="F16" t="s">
        <v>171</v>
      </c>
      <c r="G16" t="s">
        <v>322</v>
      </c>
      <c r="H16" t="s">
        <v>323</v>
      </c>
      <c r="I16">
        <v>111</v>
      </c>
      <c r="J16" t="s">
        <v>324</v>
      </c>
      <c r="K16" t="s">
        <v>325</v>
      </c>
      <c r="L16" t="s">
        <v>326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1</v>
      </c>
      <c r="V16" t="s">
        <v>322</v>
      </c>
      <c r="W16" t="s">
        <v>322</v>
      </c>
      <c r="X16" t="s">
        <v>323</v>
      </c>
      <c r="Y16">
        <v>111</v>
      </c>
      <c r="Z16" t="s">
        <v>327</v>
      </c>
      <c r="AA16">
        <v>4</v>
      </c>
      <c r="AB16">
        <v>8</v>
      </c>
      <c r="AC16">
        <v>1</v>
      </c>
      <c r="AD16">
        <v>4</v>
      </c>
      <c r="AE16">
        <v>4</v>
      </c>
      <c r="AF16">
        <v>80</v>
      </c>
      <c r="AG16">
        <v>80</v>
      </c>
      <c r="AH16">
        <v>250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110</v>
      </c>
      <c r="AP16">
        <v>2</v>
      </c>
      <c r="AQ16">
        <v>0</v>
      </c>
      <c r="AR16">
        <v>1</v>
      </c>
      <c r="AS16">
        <v>3</v>
      </c>
      <c r="AT16" t="s">
        <v>175</v>
      </c>
      <c r="AU16">
        <v>0</v>
      </c>
      <c r="AV16">
        <v>0</v>
      </c>
      <c r="AW16">
        <v>0</v>
      </c>
      <c r="AX16">
        <v>0</v>
      </c>
      <c r="AY16">
        <v>3</v>
      </c>
      <c r="AZ16">
        <v>1</v>
      </c>
      <c r="BA16"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2</v>
      </c>
      <c r="BX16">
        <v>0</v>
      </c>
      <c r="BY16" t="s">
        <v>175</v>
      </c>
      <c r="BZ16">
        <v>0</v>
      </c>
      <c r="CA16">
        <v>0</v>
      </c>
      <c r="CB16" t="s">
        <v>177</v>
      </c>
      <c r="CC16" t="s">
        <v>178</v>
      </c>
      <c r="CD16" t="s">
        <v>178</v>
      </c>
      <c r="CE16" t="s">
        <v>178</v>
      </c>
      <c r="CF16" t="s">
        <v>178</v>
      </c>
      <c r="CG16" t="s">
        <v>179</v>
      </c>
      <c r="CH16" t="s">
        <v>179</v>
      </c>
      <c r="CI16" t="s">
        <v>179</v>
      </c>
      <c r="CJ16" t="s">
        <v>328</v>
      </c>
      <c r="CK16" t="s">
        <v>329</v>
      </c>
      <c r="CL16" t="s">
        <v>182</v>
      </c>
      <c r="CM16">
        <v>2</v>
      </c>
      <c r="CN16" t="s">
        <v>178</v>
      </c>
      <c r="CO16" t="s">
        <v>178</v>
      </c>
      <c r="CP16">
        <v>0</v>
      </c>
      <c r="CQ16">
        <v>0</v>
      </c>
      <c r="CR16" t="s">
        <v>178</v>
      </c>
      <c r="CS16" t="s">
        <v>178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2</v>
      </c>
      <c r="DS16">
        <v>2</v>
      </c>
      <c r="DT16">
        <v>0</v>
      </c>
      <c r="DU16">
        <v>0</v>
      </c>
      <c r="DV16">
        <v>2</v>
      </c>
      <c r="DW16">
        <v>0</v>
      </c>
      <c r="DX16">
        <v>0</v>
      </c>
      <c r="DY16">
        <v>1</v>
      </c>
      <c r="DZ16">
        <v>1</v>
      </c>
      <c r="EA16">
        <v>0</v>
      </c>
      <c r="EB16" t="s">
        <v>330</v>
      </c>
      <c r="EC16" t="s">
        <v>331</v>
      </c>
      <c r="ED16" t="s">
        <v>7</v>
      </c>
      <c r="EE16">
        <v>0</v>
      </c>
      <c r="EF16">
        <v>0</v>
      </c>
      <c r="EG16">
        <v>0</v>
      </c>
      <c r="EH16">
        <v>0</v>
      </c>
      <c r="EI16" t="s">
        <v>332</v>
      </c>
      <c r="EJ16">
        <v>8</v>
      </c>
      <c r="EK16">
        <v>8</v>
      </c>
    </row>
    <row r="17" spans="1:141" ht="15" customHeight="1" x14ac:dyDescent="0.25">
      <c r="A17">
        <v>1013</v>
      </c>
      <c r="B17" t="s">
        <v>333</v>
      </c>
      <c r="C17" t="s">
        <v>334</v>
      </c>
      <c r="D17" t="s">
        <v>335</v>
      </c>
      <c r="E17" t="s">
        <v>336</v>
      </c>
      <c r="F17" t="s">
        <v>171</v>
      </c>
      <c r="G17" t="s">
        <v>322</v>
      </c>
      <c r="H17" t="s">
        <v>229</v>
      </c>
      <c r="I17">
        <v>103</v>
      </c>
      <c r="J17" t="s">
        <v>337</v>
      </c>
      <c r="K17" t="s">
        <v>338</v>
      </c>
      <c r="L17" t="s">
        <v>339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1</v>
      </c>
      <c r="V17" t="s">
        <v>171</v>
      </c>
      <c r="W17" t="s">
        <v>171</v>
      </c>
      <c r="X17" t="s">
        <v>229</v>
      </c>
      <c r="Y17">
        <v>103</v>
      </c>
      <c r="Z17" t="s">
        <v>340</v>
      </c>
      <c r="AA17">
        <v>8</v>
      </c>
      <c r="AB17">
        <v>21</v>
      </c>
      <c r="AC17">
        <v>1</v>
      </c>
      <c r="AD17">
        <v>4</v>
      </c>
      <c r="AE17">
        <v>4</v>
      </c>
      <c r="AF17">
        <v>104.16</v>
      </c>
      <c r="AG17">
        <v>104.16</v>
      </c>
      <c r="AH17">
        <v>247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110</v>
      </c>
      <c r="AP17">
        <v>2</v>
      </c>
      <c r="AQ17">
        <v>0</v>
      </c>
      <c r="AR17">
        <v>1</v>
      </c>
      <c r="AS17">
        <v>4</v>
      </c>
      <c r="AT17" t="s">
        <v>175</v>
      </c>
      <c r="AU17">
        <v>0</v>
      </c>
      <c r="AV17">
        <v>0</v>
      </c>
      <c r="AW17">
        <v>0</v>
      </c>
      <c r="AX17">
        <v>0</v>
      </c>
      <c r="AY17">
        <v>3</v>
      </c>
      <c r="AZ17">
        <v>1</v>
      </c>
      <c r="BA17">
        <v>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1</v>
      </c>
      <c r="BX17">
        <v>0</v>
      </c>
      <c r="BY17" t="s">
        <v>175</v>
      </c>
      <c r="BZ17">
        <v>0</v>
      </c>
      <c r="CA17">
        <v>0</v>
      </c>
      <c r="CB17" t="s">
        <v>177</v>
      </c>
      <c r="CC17" t="s">
        <v>178</v>
      </c>
      <c r="CD17" t="s">
        <v>178</v>
      </c>
      <c r="CE17" t="s">
        <v>178</v>
      </c>
      <c r="CF17" t="s">
        <v>178</v>
      </c>
      <c r="CG17" t="s">
        <v>179</v>
      </c>
      <c r="CH17" t="s">
        <v>179</v>
      </c>
      <c r="CI17" t="s">
        <v>179</v>
      </c>
      <c r="CJ17" t="s">
        <v>341</v>
      </c>
      <c r="CK17" t="s">
        <v>342</v>
      </c>
      <c r="CL17" t="s">
        <v>182</v>
      </c>
      <c r="CM17">
        <v>3</v>
      </c>
      <c r="CN17" t="s">
        <v>178</v>
      </c>
      <c r="CO17" t="s">
        <v>178</v>
      </c>
      <c r="CP17">
        <v>0</v>
      </c>
      <c r="CQ17">
        <v>0</v>
      </c>
      <c r="CR17" t="s">
        <v>178</v>
      </c>
      <c r="CS17" t="s">
        <v>178</v>
      </c>
      <c r="CT17">
        <v>0</v>
      </c>
      <c r="CU17">
        <v>0</v>
      </c>
      <c r="CV17">
        <v>0</v>
      </c>
      <c r="CW17">
        <v>0</v>
      </c>
      <c r="CX17">
        <v>1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2</v>
      </c>
      <c r="DS17">
        <v>2</v>
      </c>
      <c r="DT17">
        <v>0</v>
      </c>
      <c r="DU17">
        <v>0</v>
      </c>
      <c r="DV17">
        <v>0</v>
      </c>
      <c r="DW17">
        <v>3</v>
      </c>
      <c r="DX17">
        <v>0</v>
      </c>
      <c r="DY17">
        <v>1</v>
      </c>
      <c r="DZ17">
        <v>1</v>
      </c>
      <c r="EA17">
        <v>0</v>
      </c>
      <c r="EB17" t="s">
        <v>343</v>
      </c>
      <c r="EC17" t="s">
        <v>344</v>
      </c>
      <c r="ED17" t="s">
        <v>8</v>
      </c>
      <c r="EE17">
        <v>0</v>
      </c>
      <c r="EF17">
        <v>0</v>
      </c>
      <c r="EG17">
        <v>0</v>
      </c>
      <c r="EH17">
        <v>0</v>
      </c>
      <c r="EI17" t="s">
        <v>200</v>
      </c>
      <c r="EJ17">
        <v>9</v>
      </c>
      <c r="EK17">
        <v>9</v>
      </c>
    </row>
    <row r="18" spans="1:141" ht="15" customHeight="1" x14ac:dyDescent="0.25">
      <c r="A18">
        <v>1014</v>
      </c>
      <c r="B18" t="s">
        <v>345</v>
      </c>
      <c r="C18" t="s">
        <v>346</v>
      </c>
      <c r="D18" t="s">
        <v>347</v>
      </c>
      <c r="E18" t="s">
        <v>348</v>
      </c>
      <c r="F18" t="s">
        <v>322</v>
      </c>
      <c r="G18" t="s">
        <v>322</v>
      </c>
      <c r="H18" t="s">
        <v>349</v>
      </c>
      <c r="I18">
        <v>203</v>
      </c>
      <c r="J18" t="s">
        <v>350</v>
      </c>
      <c r="K18" t="s">
        <v>351</v>
      </c>
      <c r="L18" t="s">
        <v>352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1</v>
      </c>
      <c r="V18" t="s">
        <v>171</v>
      </c>
      <c r="W18" t="s">
        <v>171</v>
      </c>
      <c r="X18" t="s">
        <v>229</v>
      </c>
      <c r="Y18">
        <v>203</v>
      </c>
      <c r="Z18" t="s">
        <v>350</v>
      </c>
      <c r="AA18">
        <v>1</v>
      </c>
      <c r="AB18">
        <v>3</v>
      </c>
      <c r="AC18">
        <v>1</v>
      </c>
      <c r="AD18">
        <v>4</v>
      </c>
      <c r="AE18">
        <v>4</v>
      </c>
      <c r="AF18">
        <v>66.3</v>
      </c>
      <c r="AG18">
        <v>66.3</v>
      </c>
      <c r="AH18">
        <v>245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130</v>
      </c>
      <c r="AP18">
        <v>2</v>
      </c>
      <c r="AQ18">
        <v>0</v>
      </c>
      <c r="AR18">
        <v>1</v>
      </c>
      <c r="AS18">
        <v>4</v>
      </c>
      <c r="AT18" t="s">
        <v>175</v>
      </c>
      <c r="AU18">
        <v>0</v>
      </c>
      <c r="AV18">
        <v>0</v>
      </c>
      <c r="AW18">
        <v>0</v>
      </c>
      <c r="AX18">
        <v>0</v>
      </c>
      <c r="AY18">
        <v>3</v>
      </c>
      <c r="AZ18">
        <v>1</v>
      </c>
      <c r="BA18">
        <v>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 t="s">
        <v>175</v>
      </c>
      <c r="BY18" t="s">
        <v>175</v>
      </c>
      <c r="BZ18">
        <v>0</v>
      </c>
      <c r="CA18">
        <v>0</v>
      </c>
      <c r="CB18" t="s">
        <v>177</v>
      </c>
      <c r="CC18" t="s">
        <v>178</v>
      </c>
      <c r="CD18" t="s">
        <v>178</v>
      </c>
      <c r="CE18" t="s">
        <v>178</v>
      </c>
      <c r="CF18" t="s">
        <v>178</v>
      </c>
      <c r="CG18" t="s">
        <v>179</v>
      </c>
      <c r="CH18" t="s">
        <v>179</v>
      </c>
      <c r="CI18" t="s">
        <v>179</v>
      </c>
      <c r="CJ18" t="s">
        <v>353</v>
      </c>
      <c r="CK18" t="s">
        <v>354</v>
      </c>
      <c r="CL18" t="s">
        <v>182</v>
      </c>
      <c r="CM18">
        <v>1</v>
      </c>
      <c r="CN18" t="s">
        <v>182</v>
      </c>
      <c r="CO18" t="s">
        <v>182</v>
      </c>
      <c r="CP18">
        <v>0</v>
      </c>
      <c r="CQ18">
        <v>0</v>
      </c>
      <c r="CR18" t="s">
        <v>178</v>
      </c>
      <c r="CS18" t="s">
        <v>178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1</v>
      </c>
      <c r="DV18">
        <v>0</v>
      </c>
      <c r="DW18">
        <v>0</v>
      </c>
      <c r="DX18">
        <v>0</v>
      </c>
      <c r="DY18">
        <v>1</v>
      </c>
      <c r="DZ18">
        <v>1</v>
      </c>
      <c r="EA18">
        <v>0</v>
      </c>
      <c r="EB18" t="s">
        <v>355</v>
      </c>
      <c r="EC18" t="s">
        <v>356</v>
      </c>
      <c r="ED18" t="s">
        <v>8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3</v>
      </c>
      <c r="EK18">
        <v>3</v>
      </c>
    </row>
    <row r="19" spans="1:141" ht="15" customHeight="1" x14ac:dyDescent="0.25">
      <c r="A19">
        <v>1015</v>
      </c>
      <c r="B19" t="s">
        <v>357</v>
      </c>
      <c r="C19" t="s">
        <v>358</v>
      </c>
      <c r="D19" t="s">
        <v>359</v>
      </c>
      <c r="E19" t="s">
        <v>360</v>
      </c>
      <c r="F19" t="s">
        <v>171</v>
      </c>
      <c r="G19" t="s">
        <v>171</v>
      </c>
      <c r="H19" t="s">
        <v>361</v>
      </c>
      <c r="I19">
        <v>403</v>
      </c>
      <c r="J19" t="s">
        <v>362</v>
      </c>
      <c r="K19" t="s">
        <v>363</v>
      </c>
      <c r="L19" t="s">
        <v>364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1</v>
      </c>
      <c r="V19" t="s">
        <v>171</v>
      </c>
      <c r="W19" t="s">
        <v>171</v>
      </c>
      <c r="X19" t="s">
        <v>361</v>
      </c>
      <c r="Y19">
        <v>403</v>
      </c>
      <c r="Z19" t="s">
        <v>365</v>
      </c>
      <c r="AA19">
        <v>6</v>
      </c>
      <c r="AB19">
        <v>16</v>
      </c>
      <c r="AC19">
        <v>1</v>
      </c>
      <c r="AD19">
        <v>3</v>
      </c>
      <c r="AE19">
        <v>4</v>
      </c>
      <c r="AF19">
        <v>62</v>
      </c>
      <c r="AG19">
        <v>55</v>
      </c>
      <c r="AH19">
        <v>255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130</v>
      </c>
      <c r="AP19">
        <v>2</v>
      </c>
      <c r="AQ19">
        <v>0</v>
      </c>
      <c r="AR19">
        <v>1</v>
      </c>
      <c r="AS19">
        <v>3</v>
      </c>
      <c r="AT19" t="s">
        <v>175</v>
      </c>
      <c r="AU19">
        <v>0</v>
      </c>
      <c r="AV19">
        <v>0</v>
      </c>
      <c r="AW19">
        <v>0</v>
      </c>
      <c r="AX19">
        <v>0</v>
      </c>
      <c r="AY19">
        <v>3</v>
      </c>
      <c r="AZ19">
        <v>3</v>
      </c>
      <c r="BA19">
        <v>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2</v>
      </c>
      <c r="BW19">
        <v>0</v>
      </c>
      <c r="BX19" t="s">
        <v>175</v>
      </c>
      <c r="BY19">
        <v>0</v>
      </c>
      <c r="BZ19">
        <v>0</v>
      </c>
      <c r="CA19">
        <v>0</v>
      </c>
      <c r="CB19" t="s">
        <v>177</v>
      </c>
      <c r="CC19" t="s">
        <v>178</v>
      </c>
      <c r="CD19" t="s">
        <v>178</v>
      </c>
      <c r="CE19" t="s">
        <v>178</v>
      </c>
      <c r="CF19" t="s">
        <v>178</v>
      </c>
      <c r="CG19" t="s">
        <v>179</v>
      </c>
      <c r="CH19" t="s">
        <v>179</v>
      </c>
      <c r="CI19" t="s">
        <v>179</v>
      </c>
      <c r="CJ19" t="s">
        <v>366</v>
      </c>
      <c r="CK19" t="s">
        <v>367</v>
      </c>
      <c r="CL19" t="s">
        <v>182</v>
      </c>
      <c r="CM19">
        <v>3</v>
      </c>
      <c r="CN19" t="s">
        <v>182</v>
      </c>
      <c r="CO19" t="s">
        <v>182</v>
      </c>
      <c r="CP19">
        <v>0</v>
      </c>
      <c r="CQ19">
        <v>0</v>
      </c>
      <c r="CR19" t="s">
        <v>183</v>
      </c>
      <c r="CS19" t="s">
        <v>178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3</v>
      </c>
      <c r="DX19">
        <v>0</v>
      </c>
      <c r="DY19">
        <v>0</v>
      </c>
      <c r="DZ19">
        <v>1</v>
      </c>
      <c r="EA19">
        <v>0</v>
      </c>
      <c r="EB19" t="s">
        <v>368</v>
      </c>
      <c r="EC19" t="s">
        <v>369</v>
      </c>
      <c r="ED19" t="s">
        <v>7</v>
      </c>
      <c r="EE19">
        <v>0</v>
      </c>
      <c r="EF19">
        <v>0</v>
      </c>
      <c r="EG19">
        <v>0</v>
      </c>
      <c r="EH19" t="s">
        <v>370</v>
      </c>
      <c r="EI19">
        <v>0</v>
      </c>
      <c r="EJ19">
        <v>4</v>
      </c>
      <c r="EK19">
        <v>4</v>
      </c>
    </row>
    <row r="20" spans="1:141" ht="15" customHeight="1" x14ac:dyDescent="0.25">
      <c r="A20">
        <v>1016</v>
      </c>
      <c r="B20" t="s">
        <v>371</v>
      </c>
      <c r="C20" t="s">
        <v>372</v>
      </c>
      <c r="D20" t="s">
        <v>373</v>
      </c>
      <c r="E20" t="s">
        <v>374</v>
      </c>
      <c r="F20" t="s">
        <v>171</v>
      </c>
      <c r="G20" t="s">
        <v>171</v>
      </c>
      <c r="H20" t="s">
        <v>314</v>
      </c>
      <c r="I20">
        <v>0</v>
      </c>
      <c r="J20" t="s">
        <v>375</v>
      </c>
      <c r="K20" t="s">
        <v>376</v>
      </c>
      <c r="L20" t="s">
        <v>377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3</v>
      </c>
      <c r="V20" t="s">
        <v>171</v>
      </c>
      <c r="W20" t="s">
        <v>171</v>
      </c>
      <c r="X20" t="s">
        <v>314</v>
      </c>
      <c r="Y20">
        <v>0</v>
      </c>
      <c r="Z20" t="s">
        <v>375</v>
      </c>
      <c r="AA20">
        <v>0</v>
      </c>
      <c r="AB20">
        <v>0</v>
      </c>
      <c r="AC20">
        <v>1</v>
      </c>
      <c r="AD20">
        <v>10</v>
      </c>
      <c r="AE20">
        <v>10</v>
      </c>
      <c r="AF20">
        <v>100</v>
      </c>
      <c r="AG20">
        <v>100</v>
      </c>
      <c r="AH20">
        <v>250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130</v>
      </c>
      <c r="AP20">
        <v>2</v>
      </c>
      <c r="AQ20">
        <v>0</v>
      </c>
      <c r="AR20">
        <v>1</v>
      </c>
      <c r="AS20">
        <v>7</v>
      </c>
      <c r="AT20" t="s">
        <v>175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2</v>
      </c>
      <c r="BA20">
        <v>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2</v>
      </c>
      <c r="BW20">
        <v>0</v>
      </c>
      <c r="BX20" t="s">
        <v>175</v>
      </c>
      <c r="BY20">
        <v>0</v>
      </c>
      <c r="BZ20">
        <v>0</v>
      </c>
      <c r="CA20">
        <v>0</v>
      </c>
      <c r="CB20" t="s">
        <v>177</v>
      </c>
      <c r="CC20" t="s">
        <v>178</v>
      </c>
      <c r="CD20" t="s">
        <v>178</v>
      </c>
      <c r="CE20" t="s">
        <v>178</v>
      </c>
      <c r="CF20" t="s">
        <v>178</v>
      </c>
      <c r="CG20" t="s">
        <v>179</v>
      </c>
      <c r="CH20" t="s">
        <v>179</v>
      </c>
      <c r="CI20" t="s">
        <v>179</v>
      </c>
      <c r="CJ20" t="s">
        <v>378</v>
      </c>
      <c r="CK20" t="s">
        <v>379</v>
      </c>
      <c r="CL20" t="s">
        <v>182</v>
      </c>
      <c r="CM20">
        <v>6</v>
      </c>
      <c r="CN20" t="s">
        <v>182</v>
      </c>
      <c r="CO20" t="s">
        <v>178</v>
      </c>
      <c r="CP20">
        <v>0</v>
      </c>
      <c r="CQ20">
        <v>0</v>
      </c>
      <c r="CR20" t="s">
        <v>182</v>
      </c>
      <c r="CS20" t="s">
        <v>183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2</v>
      </c>
      <c r="DT20">
        <v>0</v>
      </c>
      <c r="DU20">
        <v>0</v>
      </c>
      <c r="DV20">
        <v>0</v>
      </c>
      <c r="DW20">
        <v>0</v>
      </c>
      <c r="DX20">
        <v>4</v>
      </c>
      <c r="DY20">
        <v>0</v>
      </c>
      <c r="DZ20">
        <v>0</v>
      </c>
      <c r="EA20">
        <v>0</v>
      </c>
      <c r="EB20" t="s">
        <v>380</v>
      </c>
      <c r="EC20" t="s">
        <v>381</v>
      </c>
      <c r="ED20" t="s">
        <v>7</v>
      </c>
      <c r="EE20">
        <v>0</v>
      </c>
      <c r="EF20">
        <v>0</v>
      </c>
      <c r="EG20">
        <v>0</v>
      </c>
      <c r="EH20" t="s">
        <v>370</v>
      </c>
      <c r="EI20">
        <v>0</v>
      </c>
      <c r="EJ20">
        <v>6</v>
      </c>
      <c r="EK20">
        <v>6</v>
      </c>
    </row>
    <row r="21" spans="1:141" ht="15" customHeight="1" x14ac:dyDescent="0.25">
      <c r="A21">
        <v>1017</v>
      </c>
      <c r="B21" t="s">
        <v>382</v>
      </c>
      <c r="C21" t="s">
        <v>383</v>
      </c>
      <c r="D21" t="s">
        <v>384</v>
      </c>
      <c r="E21" t="s">
        <v>385</v>
      </c>
      <c r="F21" t="s">
        <v>322</v>
      </c>
      <c r="G21" t="s">
        <v>322</v>
      </c>
      <c r="H21" t="s">
        <v>386</v>
      </c>
      <c r="I21" t="s">
        <v>387</v>
      </c>
      <c r="J21" t="s">
        <v>388</v>
      </c>
      <c r="K21" t="s">
        <v>389</v>
      </c>
      <c r="L21" t="s">
        <v>390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1</v>
      </c>
      <c r="V21" t="s">
        <v>171</v>
      </c>
      <c r="W21" t="s">
        <v>171</v>
      </c>
      <c r="X21" t="s">
        <v>386</v>
      </c>
      <c r="Y21" t="s">
        <v>387</v>
      </c>
      <c r="Z21" t="s">
        <v>391</v>
      </c>
      <c r="AA21">
        <v>6</v>
      </c>
      <c r="AB21">
        <v>11</v>
      </c>
      <c r="AC21">
        <v>1</v>
      </c>
      <c r="AD21">
        <v>7</v>
      </c>
      <c r="AE21">
        <v>6</v>
      </c>
      <c r="AF21">
        <v>81.25</v>
      </c>
      <c r="AG21">
        <v>80</v>
      </c>
      <c r="AH21">
        <v>250</v>
      </c>
      <c r="AI21">
        <v>0</v>
      </c>
      <c r="AJ21">
        <v>0</v>
      </c>
      <c r="AK21">
        <v>1</v>
      </c>
      <c r="AL21">
        <v>0</v>
      </c>
      <c r="AM21">
        <v>0</v>
      </c>
      <c r="AN21">
        <v>0</v>
      </c>
      <c r="AO21">
        <v>110</v>
      </c>
      <c r="AP21">
        <v>2</v>
      </c>
      <c r="AQ21">
        <v>0</v>
      </c>
      <c r="AR21">
        <v>1</v>
      </c>
      <c r="AS21">
        <v>3</v>
      </c>
      <c r="AT21" t="s">
        <v>175</v>
      </c>
      <c r="AU21">
        <v>0</v>
      </c>
      <c r="AV21">
        <v>0</v>
      </c>
      <c r="AW21">
        <v>0</v>
      </c>
      <c r="AX21">
        <v>0</v>
      </c>
      <c r="AY21">
        <v>3</v>
      </c>
      <c r="AZ21">
        <v>3</v>
      </c>
      <c r="BA21">
        <v>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 t="s">
        <v>175</v>
      </c>
      <c r="BY21">
        <v>0</v>
      </c>
      <c r="BZ21">
        <v>0</v>
      </c>
      <c r="CA21">
        <v>0</v>
      </c>
      <c r="CB21" t="s">
        <v>177</v>
      </c>
      <c r="CC21" t="s">
        <v>178</v>
      </c>
      <c r="CD21" t="s">
        <v>178</v>
      </c>
      <c r="CE21" t="s">
        <v>178</v>
      </c>
      <c r="CF21" t="s">
        <v>178</v>
      </c>
      <c r="CG21" t="s">
        <v>179</v>
      </c>
      <c r="CH21" t="s">
        <v>179</v>
      </c>
      <c r="CI21" t="s">
        <v>179</v>
      </c>
      <c r="CJ21" t="s">
        <v>392</v>
      </c>
      <c r="CK21" t="s">
        <v>393</v>
      </c>
      <c r="CL21" t="s">
        <v>182</v>
      </c>
      <c r="CM21">
        <v>2</v>
      </c>
      <c r="CN21" t="s">
        <v>182</v>
      </c>
      <c r="CO21" t="s">
        <v>178</v>
      </c>
      <c r="CP21">
        <v>0</v>
      </c>
      <c r="CQ21">
        <v>0</v>
      </c>
      <c r="CR21" t="s">
        <v>183</v>
      </c>
      <c r="CS21" t="s">
        <v>183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2</v>
      </c>
      <c r="DT21">
        <v>0</v>
      </c>
      <c r="DU21">
        <v>0</v>
      </c>
      <c r="DV21">
        <v>2</v>
      </c>
      <c r="DW21">
        <v>0</v>
      </c>
      <c r="DX21">
        <v>0</v>
      </c>
      <c r="DY21">
        <v>0</v>
      </c>
      <c r="DZ21">
        <v>0</v>
      </c>
      <c r="EA21">
        <v>0</v>
      </c>
      <c r="EB21" t="s">
        <v>394</v>
      </c>
      <c r="EC21" t="s">
        <v>395</v>
      </c>
      <c r="ED21" t="s">
        <v>8</v>
      </c>
      <c r="EE21">
        <v>0</v>
      </c>
      <c r="EF21">
        <v>0</v>
      </c>
      <c r="EG21">
        <v>0</v>
      </c>
      <c r="EH21" t="s">
        <v>396</v>
      </c>
      <c r="EI21">
        <v>0</v>
      </c>
      <c r="EJ21">
        <v>4</v>
      </c>
      <c r="EK21">
        <v>4</v>
      </c>
    </row>
    <row r="22" spans="1:141" ht="15" customHeight="1" x14ac:dyDescent="0.25">
      <c r="A22">
        <v>1018</v>
      </c>
      <c r="B22" t="s">
        <v>397</v>
      </c>
      <c r="C22" t="s">
        <v>398</v>
      </c>
      <c r="D22" t="s">
        <v>243</v>
      </c>
      <c r="E22" t="s">
        <v>399</v>
      </c>
      <c r="F22" t="s">
        <v>171</v>
      </c>
      <c r="G22" t="s">
        <v>171</v>
      </c>
      <c r="H22" t="s">
        <v>386</v>
      </c>
      <c r="I22">
        <v>0</v>
      </c>
      <c r="J22" t="s">
        <v>400</v>
      </c>
      <c r="K22" t="s">
        <v>401</v>
      </c>
      <c r="L22" t="s">
        <v>402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1</v>
      </c>
      <c r="V22" t="s">
        <v>322</v>
      </c>
      <c r="W22" t="s">
        <v>322</v>
      </c>
      <c r="X22" t="s">
        <v>386</v>
      </c>
      <c r="Y22">
        <v>0</v>
      </c>
      <c r="Z22" t="s">
        <v>400</v>
      </c>
      <c r="AA22">
        <v>4</v>
      </c>
      <c r="AB22">
        <v>15</v>
      </c>
      <c r="AC22">
        <v>1</v>
      </c>
      <c r="AD22">
        <v>3</v>
      </c>
      <c r="AE22">
        <v>3</v>
      </c>
      <c r="AF22">
        <v>69.52</v>
      </c>
      <c r="AG22">
        <v>69.52</v>
      </c>
      <c r="AH22">
        <v>150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50</v>
      </c>
      <c r="AP22">
        <v>2</v>
      </c>
      <c r="AQ22">
        <v>0</v>
      </c>
      <c r="AR22">
        <v>2</v>
      </c>
      <c r="AS22">
        <v>0</v>
      </c>
      <c r="AT22" t="s">
        <v>175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2</v>
      </c>
      <c r="BA22">
        <v>3</v>
      </c>
      <c r="BB22">
        <v>0</v>
      </c>
      <c r="BC22">
        <v>0</v>
      </c>
      <c r="BD22">
        <v>0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1</v>
      </c>
      <c r="BX22" t="s">
        <v>175</v>
      </c>
      <c r="BY22">
        <v>0</v>
      </c>
      <c r="BZ22">
        <v>0</v>
      </c>
      <c r="CA22">
        <v>0</v>
      </c>
      <c r="CB22" t="s">
        <v>177</v>
      </c>
      <c r="CC22" t="s">
        <v>178</v>
      </c>
      <c r="CD22" t="s">
        <v>178</v>
      </c>
      <c r="CE22" t="s">
        <v>178</v>
      </c>
      <c r="CF22" t="s">
        <v>178</v>
      </c>
      <c r="CG22" t="s">
        <v>179</v>
      </c>
      <c r="CH22" t="s">
        <v>179</v>
      </c>
      <c r="CI22" t="s">
        <v>179</v>
      </c>
      <c r="CJ22" t="s">
        <v>403</v>
      </c>
      <c r="CK22" t="s">
        <v>404</v>
      </c>
      <c r="CL22" t="s">
        <v>182</v>
      </c>
      <c r="CM22">
        <v>4</v>
      </c>
      <c r="CN22" t="s">
        <v>182</v>
      </c>
      <c r="CO22" t="s">
        <v>178</v>
      </c>
      <c r="CP22">
        <v>0</v>
      </c>
      <c r="CQ22">
        <v>0</v>
      </c>
      <c r="CR22" t="s">
        <v>182</v>
      </c>
      <c r="CS22" t="s">
        <v>183</v>
      </c>
      <c r="CT22">
        <v>1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2</v>
      </c>
      <c r="DT22">
        <v>0</v>
      </c>
      <c r="DU22">
        <v>0</v>
      </c>
      <c r="DV22">
        <v>0</v>
      </c>
      <c r="DW22">
        <v>0</v>
      </c>
      <c r="DX22">
        <v>4</v>
      </c>
      <c r="DY22">
        <v>0</v>
      </c>
      <c r="DZ22">
        <v>0</v>
      </c>
      <c r="EA22">
        <v>0</v>
      </c>
      <c r="EB22" t="s">
        <v>405</v>
      </c>
      <c r="EC22" t="s">
        <v>406</v>
      </c>
      <c r="ED22" t="s">
        <v>6</v>
      </c>
      <c r="EE22">
        <v>0</v>
      </c>
      <c r="EF22">
        <v>0</v>
      </c>
      <c r="EG22">
        <v>0</v>
      </c>
      <c r="EH22" t="s">
        <v>396</v>
      </c>
      <c r="EI22" t="s">
        <v>200</v>
      </c>
      <c r="EJ22">
        <v>6</v>
      </c>
      <c r="EK22">
        <v>6</v>
      </c>
    </row>
    <row r="23" spans="1:141" ht="15" customHeight="1" x14ac:dyDescent="0.25">
      <c r="A23">
        <v>1019</v>
      </c>
      <c r="B23" t="s">
        <v>407</v>
      </c>
      <c r="C23" t="s">
        <v>408</v>
      </c>
      <c r="D23" t="s">
        <v>409</v>
      </c>
      <c r="E23" t="s">
        <v>308</v>
      </c>
      <c r="F23" t="s">
        <v>171</v>
      </c>
      <c r="G23" t="s">
        <v>171</v>
      </c>
      <c r="H23" t="s">
        <v>386</v>
      </c>
      <c r="I23" t="s">
        <v>410</v>
      </c>
      <c r="J23" t="s">
        <v>411</v>
      </c>
      <c r="K23" t="s">
        <v>412</v>
      </c>
      <c r="L23" t="s">
        <v>413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1</v>
      </c>
      <c r="V23" t="s">
        <v>171</v>
      </c>
      <c r="W23" t="s">
        <v>171</v>
      </c>
      <c r="X23" t="s">
        <v>386</v>
      </c>
      <c r="Y23" t="s">
        <v>414</v>
      </c>
      <c r="Z23" t="s">
        <v>415</v>
      </c>
      <c r="AA23">
        <v>2</v>
      </c>
      <c r="AB23" t="s">
        <v>416</v>
      </c>
      <c r="AC23">
        <v>1</v>
      </c>
      <c r="AD23">
        <v>3</v>
      </c>
      <c r="AE23">
        <v>3</v>
      </c>
      <c r="AF23">
        <v>63</v>
      </c>
      <c r="AG23">
        <v>58</v>
      </c>
      <c r="AH23">
        <v>254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130</v>
      </c>
      <c r="AP23">
        <v>2</v>
      </c>
      <c r="AQ23">
        <v>0</v>
      </c>
      <c r="AR23">
        <v>2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3</v>
      </c>
      <c r="AZ23">
        <v>2</v>
      </c>
      <c r="BA23">
        <v>1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 t="s">
        <v>175</v>
      </c>
      <c r="BZ23">
        <v>0</v>
      </c>
      <c r="CA23">
        <v>0</v>
      </c>
      <c r="CB23" t="s">
        <v>177</v>
      </c>
      <c r="CC23" t="s">
        <v>178</v>
      </c>
      <c r="CD23" t="s">
        <v>178</v>
      </c>
      <c r="CE23" t="s">
        <v>178</v>
      </c>
      <c r="CF23" t="s">
        <v>178</v>
      </c>
      <c r="CG23" t="s">
        <v>179</v>
      </c>
      <c r="CH23" t="s">
        <v>179</v>
      </c>
      <c r="CI23" t="s">
        <v>179</v>
      </c>
      <c r="CJ23" t="s">
        <v>417</v>
      </c>
      <c r="CK23" t="s">
        <v>418</v>
      </c>
      <c r="CL23" t="s">
        <v>182</v>
      </c>
      <c r="CM23">
        <v>2</v>
      </c>
      <c r="CN23" t="s">
        <v>178</v>
      </c>
      <c r="CO23" t="s">
        <v>178</v>
      </c>
      <c r="CP23">
        <v>0</v>
      </c>
      <c r="CQ23">
        <v>0</v>
      </c>
      <c r="CR23" t="s">
        <v>182</v>
      </c>
      <c r="CS23" t="s">
        <v>178</v>
      </c>
      <c r="CT23">
        <v>1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2</v>
      </c>
      <c r="DS23">
        <v>2</v>
      </c>
      <c r="DT23">
        <v>0</v>
      </c>
      <c r="DU23">
        <v>0</v>
      </c>
      <c r="DV23">
        <v>2</v>
      </c>
      <c r="DW23">
        <v>0</v>
      </c>
      <c r="DX23">
        <v>0</v>
      </c>
      <c r="DY23">
        <v>0</v>
      </c>
      <c r="DZ23">
        <v>1</v>
      </c>
      <c r="EA23">
        <v>0</v>
      </c>
      <c r="EB23" t="s">
        <v>419</v>
      </c>
      <c r="EC23" t="s">
        <v>420</v>
      </c>
      <c r="ED23" t="s">
        <v>4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7</v>
      </c>
      <c r="EK23">
        <v>7</v>
      </c>
    </row>
    <row r="24" spans="1:141" ht="15" customHeight="1" x14ac:dyDescent="0.25">
      <c r="A24">
        <v>1020</v>
      </c>
      <c r="B24" t="s">
        <v>421</v>
      </c>
      <c r="C24" t="s">
        <v>422</v>
      </c>
      <c r="D24" t="s">
        <v>423</v>
      </c>
      <c r="E24" t="s">
        <v>424</v>
      </c>
      <c r="F24" t="s">
        <v>171</v>
      </c>
      <c r="G24" t="s">
        <v>171</v>
      </c>
      <c r="H24" t="s">
        <v>386</v>
      </c>
      <c r="I24" t="s">
        <v>425</v>
      </c>
      <c r="J24" t="s">
        <v>411</v>
      </c>
      <c r="K24" t="s">
        <v>426</v>
      </c>
      <c r="L24" t="s">
        <v>427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1</v>
      </c>
      <c r="T24">
        <v>0</v>
      </c>
      <c r="U24">
        <v>1</v>
      </c>
      <c r="V24" t="s">
        <v>171</v>
      </c>
      <c r="W24" t="s">
        <v>171</v>
      </c>
      <c r="X24" t="s">
        <v>386</v>
      </c>
      <c r="Y24" t="s">
        <v>425</v>
      </c>
      <c r="Z24" t="s">
        <v>428</v>
      </c>
      <c r="AA24">
        <v>5</v>
      </c>
      <c r="AB24">
        <v>11</v>
      </c>
      <c r="AC24">
        <v>1</v>
      </c>
      <c r="AD24">
        <v>4</v>
      </c>
      <c r="AE24">
        <v>4</v>
      </c>
      <c r="AF24">
        <v>79.31</v>
      </c>
      <c r="AG24">
        <v>70.31</v>
      </c>
      <c r="AH24">
        <v>254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130</v>
      </c>
      <c r="AP24">
        <v>2</v>
      </c>
      <c r="AQ24">
        <v>0</v>
      </c>
      <c r="AR24">
        <v>1</v>
      </c>
      <c r="AS24">
        <v>4</v>
      </c>
      <c r="AT24">
        <v>0</v>
      </c>
      <c r="AU24" t="s">
        <v>175</v>
      </c>
      <c r="AV24">
        <v>0</v>
      </c>
      <c r="AW24">
        <v>0</v>
      </c>
      <c r="AX24">
        <v>0</v>
      </c>
      <c r="AY24">
        <v>3</v>
      </c>
      <c r="AZ24">
        <v>2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 t="s">
        <v>175</v>
      </c>
      <c r="BY24">
        <v>0</v>
      </c>
      <c r="BZ24">
        <v>0</v>
      </c>
      <c r="CA24">
        <v>0</v>
      </c>
      <c r="CB24" t="s">
        <v>177</v>
      </c>
      <c r="CC24" t="s">
        <v>178</v>
      </c>
      <c r="CD24" t="s">
        <v>178</v>
      </c>
      <c r="CE24" t="s">
        <v>178</v>
      </c>
      <c r="CF24" t="s">
        <v>178</v>
      </c>
      <c r="CG24" t="s">
        <v>179</v>
      </c>
      <c r="CH24" t="s">
        <v>179</v>
      </c>
      <c r="CI24" t="s">
        <v>179</v>
      </c>
      <c r="CJ24" t="s">
        <v>429</v>
      </c>
      <c r="CK24" t="s">
        <v>430</v>
      </c>
      <c r="CL24" t="s">
        <v>182</v>
      </c>
      <c r="CM24">
        <v>2</v>
      </c>
      <c r="CN24" t="s">
        <v>178</v>
      </c>
      <c r="CO24" t="s">
        <v>178</v>
      </c>
      <c r="CP24">
        <v>0</v>
      </c>
      <c r="CQ24">
        <v>0</v>
      </c>
      <c r="CR24" t="s">
        <v>182</v>
      </c>
      <c r="CS24" t="s">
        <v>178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2</v>
      </c>
      <c r="DS24">
        <v>2</v>
      </c>
      <c r="DT24">
        <v>0</v>
      </c>
      <c r="DU24">
        <v>0</v>
      </c>
      <c r="DV24">
        <v>2</v>
      </c>
      <c r="DW24">
        <v>0</v>
      </c>
      <c r="DX24">
        <v>0</v>
      </c>
      <c r="DY24">
        <v>0</v>
      </c>
      <c r="DZ24">
        <v>1</v>
      </c>
      <c r="EA24">
        <v>0</v>
      </c>
      <c r="EB24" t="s">
        <v>431</v>
      </c>
      <c r="EC24" t="s">
        <v>432</v>
      </c>
      <c r="ED24" t="s">
        <v>6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7</v>
      </c>
      <c r="EK24">
        <v>7</v>
      </c>
    </row>
    <row r="25" spans="1:141" ht="15" customHeight="1" x14ac:dyDescent="0.25">
      <c r="A25">
        <v>1021</v>
      </c>
      <c r="B25" t="s">
        <v>433</v>
      </c>
      <c r="C25" t="s">
        <v>434</v>
      </c>
      <c r="D25" t="s">
        <v>308</v>
      </c>
      <c r="E25" t="s">
        <v>435</v>
      </c>
      <c r="F25" t="s">
        <v>322</v>
      </c>
      <c r="G25" t="s">
        <v>322</v>
      </c>
      <c r="H25" t="s">
        <v>205</v>
      </c>
      <c r="I25" t="s">
        <v>436</v>
      </c>
      <c r="J25" t="s">
        <v>437</v>
      </c>
      <c r="K25" t="s">
        <v>438</v>
      </c>
      <c r="L25" t="s">
        <v>439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0</v>
      </c>
      <c r="T25">
        <v>1</v>
      </c>
      <c r="U25">
        <v>1</v>
      </c>
      <c r="V25" t="s">
        <v>171</v>
      </c>
      <c r="W25" t="s">
        <v>171</v>
      </c>
      <c r="X25" t="s">
        <v>386</v>
      </c>
      <c r="Y25" t="s">
        <v>436</v>
      </c>
      <c r="Z25" t="s">
        <v>440</v>
      </c>
      <c r="AA25">
        <v>5</v>
      </c>
      <c r="AB25">
        <v>13</v>
      </c>
      <c r="AC25">
        <v>1</v>
      </c>
      <c r="AD25">
        <v>5</v>
      </c>
      <c r="AE25">
        <v>5</v>
      </c>
      <c r="AF25">
        <v>78</v>
      </c>
      <c r="AG25">
        <v>78</v>
      </c>
      <c r="AH25">
        <v>250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120</v>
      </c>
      <c r="AP25">
        <v>2</v>
      </c>
      <c r="AQ25">
        <v>0</v>
      </c>
      <c r="AR25">
        <v>1</v>
      </c>
      <c r="AS25">
        <v>3</v>
      </c>
      <c r="AT25" t="s">
        <v>175</v>
      </c>
      <c r="AU25">
        <v>0</v>
      </c>
      <c r="AV25">
        <v>0</v>
      </c>
      <c r="AW25">
        <v>0</v>
      </c>
      <c r="AX25">
        <v>0</v>
      </c>
      <c r="AY25">
        <v>3</v>
      </c>
      <c r="AZ25">
        <v>1</v>
      </c>
      <c r="BA25">
        <v>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0</v>
      </c>
      <c r="BY25" t="s">
        <v>175</v>
      </c>
      <c r="BZ25">
        <v>0</v>
      </c>
      <c r="CA25">
        <v>0</v>
      </c>
      <c r="CB25" t="s">
        <v>177</v>
      </c>
      <c r="CC25" t="s">
        <v>178</v>
      </c>
      <c r="CD25" t="s">
        <v>178</v>
      </c>
      <c r="CE25" t="s">
        <v>178</v>
      </c>
      <c r="CF25" t="s">
        <v>178</v>
      </c>
      <c r="CG25" t="s">
        <v>178</v>
      </c>
      <c r="CH25" t="s">
        <v>178</v>
      </c>
      <c r="CI25" t="s">
        <v>178</v>
      </c>
      <c r="CJ25" t="s">
        <v>441</v>
      </c>
      <c r="CK25" t="s">
        <v>442</v>
      </c>
      <c r="CL25" t="s">
        <v>182</v>
      </c>
      <c r="CM25">
        <v>7</v>
      </c>
      <c r="CN25" t="s">
        <v>182</v>
      </c>
      <c r="CO25" t="s">
        <v>178</v>
      </c>
      <c r="CP25">
        <v>0</v>
      </c>
      <c r="CQ25">
        <v>0</v>
      </c>
      <c r="CR25" t="s">
        <v>178</v>
      </c>
      <c r="CS25" t="s">
        <v>178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1</v>
      </c>
      <c r="DE25">
        <v>0</v>
      </c>
      <c r="DF25">
        <v>0</v>
      </c>
      <c r="DG25">
        <v>0</v>
      </c>
      <c r="DH25">
        <v>1</v>
      </c>
      <c r="DI25">
        <v>0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2</v>
      </c>
      <c r="DQ25">
        <v>0</v>
      </c>
      <c r="DR25">
        <v>0</v>
      </c>
      <c r="DS25">
        <v>2</v>
      </c>
      <c r="DT25">
        <v>0</v>
      </c>
      <c r="DU25">
        <v>0</v>
      </c>
      <c r="DV25">
        <v>0</v>
      </c>
      <c r="DW25">
        <v>0</v>
      </c>
      <c r="DX25">
        <v>4</v>
      </c>
      <c r="DY25">
        <v>1</v>
      </c>
      <c r="DZ25">
        <v>1</v>
      </c>
      <c r="EA25">
        <v>0</v>
      </c>
      <c r="EB25" t="s">
        <v>443</v>
      </c>
      <c r="EC25" t="s">
        <v>444</v>
      </c>
      <c r="ED25">
        <v>0</v>
      </c>
      <c r="EE25" t="s">
        <v>15</v>
      </c>
      <c r="EF25">
        <v>0</v>
      </c>
      <c r="EG25">
        <v>0</v>
      </c>
      <c r="EH25">
        <v>0</v>
      </c>
      <c r="EI25" t="s">
        <v>200</v>
      </c>
      <c r="EJ25">
        <v>10</v>
      </c>
      <c r="EK25">
        <v>8</v>
      </c>
    </row>
    <row r="26" spans="1:141" ht="15" customHeight="1" x14ac:dyDescent="0.25">
      <c r="A26">
        <v>1022</v>
      </c>
      <c r="B26" t="s">
        <v>445</v>
      </c>
      <c r="C26" t="s">
        <v>446</v>
      </c>
      <c r="D26" t="s">
        <v>447</v>
      </c>
      <c r="E26" t="s">
        <v>447</v>
      </c>
      <c r="F26" t="s">
        <v>171</v>
      </c>
      <c r="G26" t="s">
        <v>322</v>
      </c>
      <c r="H26" t="s">
        <v>448</v>
      </c>
      <c r="I26">
        <v>4</v>
      </c>
      <c r="J26" t="s">
        <v>449</v>
      </c>
      <c r="K26" t="s">
        <v>450</v>
      </c>
      <c r="L26" t="s">
        <v>451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0</v>
      </c>
      <c r="U26">
        <v>1</v>
      </c>
      <c r="V26" t="s">
        <v>171</v>
      </c>
      <c r="W26" t="s">
        <v>171</v>
      </c>
      <c r="X26" t="s">
        <v>452</v>
      </c>
      <c r="Y26">
        <v>4</v>
      </c>
      <c r="Z26" t="s">
        <v>453</v>
      </c>
      <c r="AA26">
        <v>2</v>
      </c>
      <c r="AB26">
        <v>3</v>
      </c>
      <c r="AC26">
        <v>1</v>
      </c>
      <c r="AD26">
        <v>2</v>
      </c>
      <c r="AE26">
        <v>2</v>
      </c>
      <c r="AF26">
        <v>38.35</v>
      </c>
      <c r="AG26">
        <v>38.35</v>
      </c>
      <c r="AH26">
        <v>250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130</v>
      </c>
      <c r="AP26">
        <v>2</v>
      </c>
      <c r="AQ26">
        <v>0</v>
      </c>
      <c r="AR26">
        <v>2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1</v>
      </c>
      <c r="BA26">
        <v>1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2</v>
      </c>
      <c r="BX26">
        <v>0</v>
      </c>
      <c r="BY26" t="s">
        <v>175</v>
      </c>
      <c r="BZ26">
        <v>0</v>
      </c>
      <c r="CA26">
        <v>0</v>
      </c>
      <c r="CB26" t="s">
        <v>177</v>
      </c>
      <c r="CC26" t="s">
        <v>178</v>
      </c>
      <c r="CD26" t="s">
        <v>178</v>
      </c>
      <c r="CE26" t="s">
        <v>178</v>
      </c>
      <c r="CF26" t="s">
        <v>178</v>
      </c>
      <c r="CG26" t="s">
        <v>179</v>
      </c>
      <c r="CH26" t="s">
        <v>179</v>
      </c>
      <c r="CI26" t="s">
        <v>179</v>
      </c>
      <c r="CJ26" t="s">
        <v>454</v>
      </c>
      <c r="CK26" t="s">
        <v>455</v>
      </c>
      <c r="CL26" t="s">
        <v>182</v>
      </c>
      <c r="CM26">
        <v>3</v>
      </c>
      <c r="CN26" t="s">
        <v>182</v>
      </c>
      <c r="CO26" t="s">
        <v>182</v>
      </c>
      <c r="CP26">
        <v>0</v>
      </c>
      <c r="CQ26">
        <v>0</v>
      </c>
      <c r="CR26" t="s">
        <v>178</v>
      </c>
      <c r="CS26" t="s">
        <v>178</v>
      </c>
      <c r="CT26">
        <v>1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3</v>
      </c>
      <c r="DX26">
        <v>0</v>
      </c>
      <c r="DY26">
        <v>1</v>
      </c>
      <c r="DZ26">
        <v>1</v>
      </c>
      <c r="EA26">
        <v>0</v>
      </c>
      <c r="EB26" t="s">
        <v>456</v>
      </c>
      <c r="EC26" t="s">
        <v>457</v>
      </c>
      <c r="ED26" t="s">
        <v>6</v>
      </c>
      <c r="EE26">
        <v>0</v>
      </c>
      <c r="EF26">
        <v>0</v>
      </c>
      <c r="EG26">
        <v>0</v>
      </c>
      <c r="EH26">
        <v>0</v>
      </c>
      <c r="EI26" t="s">
        <v>332</v>
      </c>
      <c r="EJ26">
        <v>5</v>
      </c>
      <c r="EK26">
        <v>5</v>
      </c>
    </row>
    <row r="27" spans="1:141" ht="15" customHeight="1" x14ac:dyDescent="0.25">
      <c r="A27">
        <v>1023</v>
      </c>
      <c r="B27" t="s">
        <v>458</v>
      </c>
      <c r="C27" t="s">
        <v>459</v>
      </c>
      <c r="D27" t="s">
        <v>460</v>
      </c>
      <c r="E27" t="s">
        <v>461</v>
      </c>
      <c r="F27" t="s">
        <v>171</v>
      </c>
      <c r="G27" t="s">
        <v>171</v>
      </c>
      <c r="H27" t="s">
        <v>462</v>
      </c>
      <c r="I27" t="s">
        <v>463</v>
      </c>
      <c r="J27" t="s">
        <v>464</v>
      </c>
      <c r="K27" t="s">
        <v>465</v>
      </c>
      <c r="L27" t="s">
        <v>466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1</v>
      </c>
      <c r="V27" t="s">
        <v>171</v>
      </c>
      <c r="W27" t="s">
        <v>171</v>
      </c>
      <c r="X27" t="s">
        <v>462</v>
      </c>
      <c r="Y27" t="s">
        <v>467</v>
      </c>
      <c r="Z27" t="s">
        <v>468</v>
      </c>
      <c r="AA27">
        <v>4</v>
      </c>
      <c r="AB27">
        <v>8</v>
      </c>
      <c r="AC27">
        <v>1</v>
      </c>
      <c r="AD27">
        <v>4</v>
      </c>
      <c r="AE27">
        <v>4</v>
      </c>
      <c r="AF27">
        <v>93.38</v>
      </c>
      <c r="AG27">
        <v>93.38</v>
      </c>
      <c r="AH27">
        <v>240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130</v>
      </c>
      <c r="AP27">
        <v>1</v>
      </c>
      <c r="AQ27">
        <v>4</v>
      </c>
      <c r="AR27">
        <v>1</v>
      </c>
      <c r="AS27">
        <v>3</v>
      </c>
      <c r="AT27">
        <v>0</v>
      </c>
      <c r="AU27" t="s">
        <v>175</v>
      </c>
      <c r="AV27">
        <v>0</v>
      </c>
      <c r="AW27">
        <v>0</v>
      </c>
      <c r="AX27">
        <v>0</v>
      </c>
      <c r="AY27">
        <v>3</v>
      </c>
      <c r="AZ27">
        <v>2</v>
      </c>
      <c r="BA27">
        <v>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175</v>
      </c>
      <c r="BZ27">
        <v>0</v>
      </c>
      <c r="CA27">
        <v>0</v>
      </c>
      <c r="CB27" t="s">
        <v>177</v>
      </c>
      <c r="CC27" t="s">
        <v>178</v>
      </c>
      <c r="CD27" t="s">
        <v>178</v>
      </c>
      <c r="CE27" t="s">
        <v>178</v>
      </c>
      <c r="CF27" t="s">
        <v>178</v>
      </c>
      <c r="CG27" t="s">
        <v>179</v>
      </c>
      <c r="CH27" t="s">
        <v>179</v>
      </c>
      <c r="CI27" t="s">
        <v>179</v>
      </c>
      <c r="CJ27" t="s">
        <v>469</v>
      </c>
      <c r="CK27" t="s">
        <v>470</v>
      </c>
      <c r="CL27" t="s">
        <v>178</v>
      </c>
      <c r="CM27">
        <v>6</v>
      </c>
      <c r="CN27" t="s">
        <v>182</v>
      </c>
      <c r="CO27" t="s">
        <v>178</v>
      </c>
      <c r="CP27">
        <v>0</v>
      </c>
      <c r="CQ27">
        <v>0</v>
      </c>
      <c r="CR27" t="s">
        <v>182</v>
      </c>
      <c r="CS27" t="s">
        <v>183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2</v>
      </c>
      <c r="DR27">
        <v>0</v>
      </c>
      <c r="DS27">
        <v>2</v>
      </c>
      <c r="DT27">
        <v>0</v>
      </c>
      <c r="DU27">
        <v>0</v>
      </c>
      <c r="DV27">
        <v>0</v>
      </c>
      <c r="DW27">
        <v>0</v>
      </c>
      <c r="DX27">
        <v>4</v>
      </c>
      <c r="DY27">
        <v>0</v>
      </c>
      <c r="DZ27">
        <v>0</v>
      </c>
      <c r="EA27">
        <v>0</v>
      </c>
      <c r="EB27" t="s">
        <v>471</v>
      </c>
      <c r="EC27" t="s">
        <v>472</v>
      </c>
      <c r="ED27" t="s">
        <v>8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8</v>
      </c>
      <c r="EK27">
        <v>8</v>
      </c>
    </row>
    <row r="28" spans="1:141" ht="15" customHeight="1" x14ac:dyDescent="0.25">
      <c r="A28">
        <v>1024</v>
      </c>
      <c r="B28" t="s">
        <v>473</v>
      </c>
      <c r="C28" t="s">
        <v>474</v>
      </c>
      <c r="D28" t="s">
        <v>188</v>
      </c>
      <c r="E28" t="s">
        <v>435</v>
      </c>
      <c r="F28" t="s">
        <v>171</v>
      </c>
      <c r="G28" t="s">
        <v>171</v>
      </c>
      <c r="H28" t="s">
        <v>462</v>
      </c>
      <c r="I28">
        <v>0</v>
      </c>
      <c r="J28" t="s">
        <v>475</v>
      </c>
      <c r="K28" t="s">
        <v>476</v>
      </c>
      <c r="L28" t="s">
        <v>477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1</v>
      </c>
      <c r="T28">
        <v>0</v>
      </c>
      <c r="U28">
        <v>3</v>
      </c>
      <c r="V28" t="s">
        <v>171</v>
      </c>
      <c r="W28" t="s">
        <v>171</v>
      </c>
      <c r="X28" t="s">
        <v>478</v>
      </c>
      <c r="Y28">
        <v>0</v>
      </c>
      <c r="Z28" t="s">
        <v>475</v>
      </c>
      <c r="AA28">
        <v>0</v>
      </c>
      <c r="AB28">
        <v>0</v>
      </c>
      <c r="AC28">
        <v>1</v>
      </c>
      <c r="AD28">
        <v>15</v>
      </c>
      <c r="AE28">
        <v>15</v>
      </c>
      <c r="AF28">
        <v>122</v>
      </c>
      <c r="AG28">
        <v>122</v>
      </c>
      <c r="AH28">
        <v>260</v>
      </c>
      <c r="AI28">
        <v>0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350</v>
      </c>
      <c r="AP28">
        <v>1</v>
      </c>
      <c r="AQ28">
        <v>15</v>
      </c>
      <c r="AR28">
        <v>1</v>
      </c>
      <c r="AS28">
        <v>15</v>
      </c>
      <c r="AT28" t="s">
        <v>175</v>
      </c>
      <c r="AU28">
        <v>0</v>
      </c>
      <c r="AV28">
        <v>0</v>
      </c>
      <c r="AW28">
        <v>0</v>
      </c>
      <c r="AX28">
        <v>0</v>
      </c>
      <c r="AY28">
        <v>3</v>
      </c>
      <c r="AZ28">
        <v>2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 t="s">
        <v>175</v>
      </c>
      <c r="BZ28">
        <v>0</v>
      </c>
      <c r="CA28">
        <v>0</v>
      </c>
      <c r="CB28" t="s">
        <v>177</v>
      </c>
      <c r="CC28" t="s">
        <v>178</v>
      </c>
      <c r="CD28" t="s">
        <v>178</v>
      </c>
      <c r="CE28" t="s">
        <v>178</v>
      </c>
      <c r="CF28" t="s">
        <v>178</v>
      </c>
      <c r="CG28" t="s">
        <v>179</v>
      </c>
      <c r="CH28" t="s">
        <v>179</v>
      </c>
      <c r="CI28" t="s">
        <v>179</v>
      </c>
      <c r="CJ28" t="s">
        <v>479</v>
      </c>
      <c r="CK28" t="s">
        <v>480</v>
      </c>
      <c r="CL28" t="s">
        <v>182</v>
      </c>
      <c r="CM28">
        <v>7</v>
      </c>
      <c r="CN28" t="s">
        <v>178</v>
      </c>
      <c r="CO28" t="s">
        <v>178</v>
      </c>
      <c r="CP28">
        <v>0</v>
      </c>
      <c r="CQ28">
        <v>0</v>
      </c>
      <c r="CR28" t="s">
        <v>182</v>
      </c>
      <c r="CS28" t="s">
        <v>178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2</v>
      </c>
      <c r="DS28">
        <v>2</v>
      </c>
      <c r="DT28">
        <v>0</v>
      </c>
      <c r="DU28">
        <v>0</v>
      </c>
      <c r="DV28">
        <v>0</v>
      </c>
      <c r="DW28">
        <v>0</v>
      </c>
      <c r="DX28">
        <v>4</v>
      </c>
      <c r="DY28">
        <v>0</v>
      </c>
      <c r="DZ28">
        <v>1</v>
      </c>
      <c r="EA28">
        <v>0</v>
      </c>
      <c r="EB28" t="s">
        <v>481</v>
      </c>
      <c r="EC28" t="s">
        <v>482</v>
      </c>
      <c r="ED28" t="s">
        <v>8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9</v>
      </c>
      <c r="EK28">
        <v>9</v>
      </c>
    </row>
    <row r="29" spans="1:141" ht="15" customHeight="1" x14ac:dyDescent="0.25">
      <c r="A29">
        <v>1025</v>
      </c>
      <c r="B29" t="s">
        <v>483</v>
      </c>
      <c r="C29" t="s">
        <v>484</v>
      </c>
      <c r="D29" t="s">
        <v>485</v>
      </c>
      <c r="E29" t="s">
        <v>486</v>
      </c>
      <c r="F29" t="s">
        <v>171</v>
      </c>
      <c r="G29" t="s">
        <v>171</v>
      </c>
      <c r="H29" t="s">
        <v>216</v>
      </c>
      <c r="I29">
        <v>115</v>
      </c>
      <c r="J29" t="s">
        <v>487</v>
      </c>
      <c r="K29" t="s">
        <v>488</v>
      </c>
      <c r="L29" t="s">
        <v>489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1</v>
      </c>
      <c r="V29" t="s">
        <v>171</v>
      </c>
      <c r="W29" t="s">
        <v>171</v>
      </c>
      <c r="X29" t="s">
        <v>314</v>
      </c>
      <c r="Y29">
        <v>115</v>
      </c>
      <c r="Z29" t="s">
        <v>490</v>
      </c>
      <c r="AA29">
        <v>6</v>
      </c>
      <c r="AB29">
        <v>10</v>
      </c>
      <c r="AC29">
        <v>1</v>
      </c>
      <c r="AD29">
        <v>5</v>
      </c>
      <c r="AE29">
        <v>5</v>
      </c>
      <c r="AF29">
        <v>99.09</v>
      </c>
      <c r="AG29">
        <v>99.09</v>
      </c>
      <c r="AH29">
        <v>250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220</v>
      </c>
      <c r="AP29">
        <v>2</v>
      </c>
      <c r="AQ29">
        <v>0</v>
      </c>
      <c r="AR29">
        <v>1</v>
      </c>
      <c r="AS29">
        <v>5</v>
      </c>
      <c r="AT29" t="s">
        <v>175</v>
      </c>
      <c r="AU29">
        <v>0</v>
      </c>
      <c r="AV29">
        <v>0</v>
      </c>
      <c r="AW29">
        <v>0</v>
      </c>
      <c r="AX29">
        <v>0</v>
      </c>
      <c r="AY29">
        <v>1</v>
      </c>
      <c r="AZ29">
        <v>3</v>
      </c>
      <c r="BA29">
        <v>3</v>
      </c>
      <c r="BB29">
        <v>0</v>
      </c>
      <c r="BC29">
        <v>0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 t="s">
        <v>175</v>
      </c>
      <c r="BZ29">
        <v>0</v>
      </c>
      <c r="CA29">
        <v>0</v>
      </c>
      <c r="CB29" t="s">
        <v>177</v>
      </c>
      <c r="CC29" t="s">
        <v>178</v>
      </c>
      <c r="CD29" t="s">
        <v>178</v>
      </c>
      <c r="CE29" t="s">
        <v>178</v>
      </c>
      <c r="CF29" t="s">
        <v>178</v>
      </c>
      <c r="CG29" t="s">
        <v>179</v>
      </c>
      <c r="CH29" t="s">
        <v>179</v>
      </c>
      <c r="CI29" t="s">
        <v>179</v>
      </c>
      <c r="CJ29" t="s">
        <v>491</v>
      </c>
      <c r="CK29" t="s">
        <v>492</v>
      </c>
      <c r="CL29" t="s">
        <v>182</v>
      </c>
      <c r="CM29">
        <v>2</v>
      </c>
      <c r="CN29" t="s">
        <v>182</v>
      </c>
      <c r="CO29" t="s">
        <v>178</v>
      </c>
      <c r="CP29">
        <v>0</v>
      </c>
      <c r="CQ29">
        <v>0</v>
      </c>
      <c r="CR29" t="s">
        <v>183</v>
      </c>
      <c r="CS29" t="s">
        <v>183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2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493</v>
      </c>
      <c r="EC29" t="s">
        <v>494</v>
      </c>
      <c r="ED29" t="s">
        <v>6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4</v>
      </c>
      <c r="EK29">
        <v>4</v>
      </c>
    </row>
    <row r="30" spans="1:141" ht="15" customHeight="1" x14ac:dyDescent="0.25">
      <c r="A30">
        <v>1026</v>
      </c>
      <c r="B30" t="s">
        <v>495</v>
      </c>
      <c r="C30" t="s">
        <v>496</v>
      </c>
      <c r="D30" t="s">
        <v>435</v>
      </c>
      <c r="E30" t="s">
        <v>497</v>
      </c>
      <c r="F30" t="s">
        <v>171</v>
      </c>
      <c r="G30" t="s">
        <v>171</v>
      </c>
      <c r="H30" t="s">
        <v>256</v>
      </c>
      <c r="I30">
        <v>0</v>
      </c>
      <c r="J30" t="s">
        <v>498</v>
      </c>
      <c r="K30" t="s">
        <v>499</v>
      </c>
      <c r="L30" t="s">
        <v>500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3</v>
      </c>
      <c r="V30" t="s">
        <v>171</v>
      </c>
      <c r="W30" t="s">
        <v>171</v>
      </c>
      <c r="X30" t="s">
        <v>478</v>
      </c>
      <c r="Y30">
        <v>0</v>
      </c>
      <c r="Z30" t="s">
        <v>498</v>
      </c>
      <c r="AA30">
        <v>0</v>
      </c>
      <c r="AB30">
        <v>0</v>
      </c>
      <c r="AC30">
        <v>1</v>
      </c>
      <c r="AD30">
        <v>14</v>
      </c>
      <c r="AE30">
        <v>6</v>
      </c>
      <c r="AF30">
        <v>72.75</v>
      </c>
      <c r="AG30">
        <v>54</v>
      </c>
      <c r="AH30">
        <v>230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130</v>
      </c>
      <c r="AP30">
        <v>2</v>
      </c>
      <c r="AQ30">
        <v>0</v>
      </c>
      <c r="AR30">
        <v>1</v>
      </c>
      <c r="AS30">
        <v>3</v>
      </c>
      <c r="AT30" t="s">
        <v>175</v>
      </c>
      <c r="AU30">
        <v>0</v>
      </c>
      <c r="AV30">
        <v>0</v>
      </c>
      <c r="AW30">
        <v>0</v>
      </c>
      <c r="AX30">
        <v>0</v>
      </c>
      <c r="AY30">
        <v>3</v>
      </c>
      <c r="AZ30">
        <v>2</v>
      </c>
      <c r="BA30">
        <v>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0</v>
      </c>
      <c r="BY30" t="s">
        <v>175</v>
      </c>
      <c r="BZ30">
        <v>0</v>
      </c>
      <c r="CA30">
        <v>0</v>
      </c>
      <c r="CB30" t="s">
        <v>177</v>
      </c>
      <c r="CC30" t="s">
        <v>178</v>
      </c>
      <c r="CD30" t="s">
        <v>178</v>
      </c>
      <c r="CE30" t="s">
        <v>178</v>
      </c>
      <c r="CF30" t="s">
        <v>178</v>
      </c>
      <c r="CG30" t="s">
        <v>179</v>
      </c>
      <c r="CH30" t="s">
        <v>179</v>
      </c>
      <c r="CI30" t="s">
        <v>179</v>
      </c>
      <c r="CJ30" t="s">
        <v>501</v>
      </c>
      <c r="CK30" t="s">
        <v>502</v>
      </c>
      <c r="CL30" t="s">
        <v>182</v>
      </c>
      <c r="CM30">
        <v>2</v>
      </c>
      <c r="CN30" t="s">
        <v>182</v>
      </c>
      <c r="CO30" t="s">
        <v>182</v>
      </c>
      <c r="CP30">
        <v>0</v>
      </c>
      <c r="CQ30">
        <v>0</v>
      </c>
      <c r="CR30" t="s">
        <v>182</v>
      </c>
      <c r="CS30" t="s">
        <v>178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2</v>
      </c>
      <c r="DW30">
        <v>0</v>
      </c>
      <c r="DX30">
        <v>0</v>
      </c>
      <c r="DY30">
        <v>0</v>
      </c>
      <c r="DZ30">
        <v>1</v>
      </c>
      <c r="EA30">
        <v>0</v>
      </c>
      <c r="EB30" t="s">
        <v>503</v>
      </c>
      <c r="EC30" t="s">
        <v>504</v>
      </c>
      <c r="ED30" t="s">
        <v>7</v>
      </c>
      <c r="EE30">
        <v>0</v>
      </c>
      <c r="EF30">
        <v>0</v>
      </c>
      <c r="EG30">
        <v>0</v>
      </c>
      <c r="EH30" t="s">
        <v>396</v>
      </c>
      <c r="EI30">
        <v>0</v>
      </c>
      <c r="EJ30">
        <v>3</v>
      </c>
      <c r="EK30">
        <v>3</v>
      </c>
    </row>
    <row r="31" spans="1:141" ht="15" customHeight="1" x14ac:dyDescent="0.25">
      <c r="A31">
        <v>1027</v>
      </c>
      <c r="B31" t="s">
        <v>505</v>
      </c>
      <c r="C31" t="s">
        <v>506</v>
      </c>
      <c r="D31" t="s">
        <v>507</v>
      </c>
      <c r="E31" t="s">
        <v>460</v>
      </c>
      <c r="F31" t="s">
        <v>171</v>
      </c>
      <c r="G31" t="s">
        <v>171</v>
      </c>
      <c r="H31" t="s">
        <v>245</v>
      </c>
      <c r="I31" t="s">
        <v>508</v>
      </c>
      <c r="J31" t="s">
        <v>509</v>
      </c>
      <c r="K31" t="s">
        <v>510</v>
      </c>
      <c r="L31" t="s">
        <v>511</v>
      </c>
      <c r="M31" t="s">
        <v>512</v>
      </c>
      <c r="N31">
        <v>0</v>
      </c>
      <c r="O31">
        <v>0</v>
      </c>
      <c r="P31">
        <v>0</v>
      </c>
      <c r="Q31">
        <v>0</v>
      </c>
      <c r="R31">
        <v>2</v>
      </c>
      <c r="S31">
        <v>0</v>
      </c>
      <c r="T31">
        <v>0</v>
      </c>
      <c r="U31">
        <v>1</v>
      </c>
      <c r="V31" t="s">
        <v>171</v>
      </c>
      <c r="W31" t="s">
        <v>171</v>
      </c>
      <c r="X31" t="s">
        <v>448</v>
      </c>
      <c r="Y31" t="s">
        <v>508</v>
      </c>
      <c r="Z31" t="s">
        <v>513</v>
      </c>
      <c r="AA31">
        <v>1</v>
      </c>
      <c r="AB31">
        <v>1</v>
      </c>
      <c r="AC31">
        <v>1</v>
      </c>
      <c r="AD31">
        <v>5</v>
      </c>
      <c r="AE31">
        <v>5</v>
      </c>
      <c r="AF31">
        <v>60.23</v>
      </c>
      <c r="AG31">
        <v>60.23</v>
      </c>
      <c r="AH31">
        <v>245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0</v>
      </c>
      <c r="AO31">
        <v>130</v>
      </c>
      <c r="AP31">
        <v>2</v>
      </c>
      <c r="AQ31">
        <v>0</v>
      </c>
      <c r="AR31">
        <v>1</v>
      </c>
      <c r="AS31">
        <v>3</v>
      </c>
      <c r="AT31">
        <v>0</v>
      </c>
      <c r="AU31" t="s">
        <v>175</v>
      </c>
      <c r="AV31">
        <v>0</v>
      </c>
      <c r="AW31">
        <v>0</v>
      </c>
      <c r="AX31">
        <v>0</v>
      </c>
      <c r="AY31">
        <v>3</v>
      </c>
      <c r="AZ31">
        <v>1</v>
      </c>
      <c r="BA31">
        <v>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</v>
      </c>
      <c r="BX31">
        <v>0</v>
      </c>
      <c r="BY31" t="s">
        <v>175</v>
      </c>
      <c r="BZ31">
        <v>0</v>
      </c>
      <c r="CA31">
        <v>0</v>
      </c>
      <c r="CB31" t="s">
        <v>177</v>
      </c>
      <c r="CC31" t="s">
        <v>178</v>
      </c>
      <c r="CD31" t="s">
        <v>178</v>
      </c>
      <c r="CE31" t="s">
        <v>178</v>
      </c>
      <c r="CF31" t="s">
        <v>178</v>
      </c>
      <c r="CG31" t="s">
        <v>178</v>
      </c>
      <c r="CH31" t="s">
        <v>178</v>
      </c>
      <c r="CI31" t="s">
        <v>178</v>
      </c>
      <c r="CJ31" t="s">
        <v>514</v>
      </c>
      <c r="CK31" t="s">
        <v>515</v>
      </c>
      <c r="CL31" t="s">
        <v>182</v>
      </c>
      <c r="CM31">
        <v>3</v>
      </c>
      <c r="CN31" t="s">
        <v>182</v>
      </c>
      <c r="CO31" t="s">
        <v>182</v>
      </c>
      <c r="CP31">
        <v>0</v>
      </c>
      <c r="CQ31">
        <v>0</v>
      </c>
      <c r="CR31" t="s">
        <v>178</v>
      </c>
      <c r="CS31" t="s">
        <v>178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1</v>
      </c>
      <c r="DE31">
        <v>0</v>
      </c>
      <c r="DF31">
        <v>0</v>
      </c>
      <c r="DG31">
        <v>0</v>
      </c>
      <c r="DH31">
        <v>1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2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3</v>
      </c>
      <c r="DX31">
        <v>0</v>
      </c>
      <c r="DY31">
        <v>1</v>
      </c>
      <c r="DZ31">
        <v>1</v>
      </c>
      <c r="EA31">
        <v>0</v>
      </c>
      <c r="EB31" t="s">
        <v>516</v>
      </c>
      <c r="EC31" t="s">
        <v>517</v>
      </c>
      <c r="ED31">
        <v>0</v>
      </c>
      <c r="EE31" t="s">
        <v>15</v>
      </c>
      <c r="EF31">
        <v>0</v>
      </c>
      <c r="EG31">
        <v>0</v>
      </c>
      <c r="EH31">
        <v>0</v>
      </c>
      <c r="EI31" t="s">
        <v>200</v>
      </c>
      <c r="EJ31">
        <v>7</v>
      </c>
      <c r="EK31">
        <v>5</v>
      </c>
    </row>
    <row r="32" spans="1:141" ht="15" customHeight="1" x14ac:dyDescent="0.25">
      <c r="A32">
        <v>1028</v>
      </c>
      <c r="B32" t="s">
        <v>518</v>
      </c>
      <c r="C32" t="s">
        <v>519</v>
      </c>
      <c r="D32" t="s">
        <v>520</v>
      </c>
      <c r="E32" t="s">
        <v>521</v>
      </c>
      <c r="F32" t="s">
        <v>171</v>
      </c>
      <c r="G32" t="s">
        <v>171</v>
      </c>
      <c r="H32" t="s">
        <v>273</v>
      </c>
      <c r="I32">
        <v>0</v>
      </c>
      <c r="J32" t="s">
        <v>522</v>
      </c>
      <c r="K32" t="s">
        <v>523</v>
      </c>
      <c r="L32" t="s">
        <v>524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2</v>
      </c>
      <c r="V32" t="s">
        <v>171</v>
      </c>
      <c r="W32" t="s">
        <v>171</v>
      </c>
      <c r="X32" t="s">
        <v>273</v>
      </c>
      <c r="Y32">
        <v>0</v>
      </c>
      <c r="Z32" t="s">
        <v>522</v>
      </c>
      <c r="AA32">
        <v>2</v>
      </c>
      <c r="AB32">
        <v>0</v>
      </c>
      <c r="AC32">
        <v>1</v>
      </c>
      <c r="AD32">
        <v>4</v>
      </c>
      <c r="AE32">
        <v>4</v>
      </c>
      <c r="AF32">
        <v>90</v>
      </c>
      <c r="AG32">
        <v>90</v>
      </c>
      <c r="AH32">
        <v>200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120</v>
      </c>
      <c r="AP32">
        <v>2</v>
      </c>
      <c r="AQ32">
        <v>0</v>
      </c>
      <c r="AR32">
        <v>1</v>
      </c>
      <c r="AS32">
        <v>4</v>
      </c>
      <c r="AT32" t="s">
        <v>175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1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 t="s">
        <v>175</v>
      </c>
      <c r="BZ32">
        <v>0</v>
      </c>
      <c r="CA32">
        <v>0</v>
      </c>
      <c r="CB32" t="s">
        <v>177</v>
      </c>
      <c r="CC32" t="s">
        <v>178</v>
      </c>
      <c r="CD32" t="s">
        <v>178</v>
      </c>
      <c r="CE32" t="s">
        <v>178</v>
      </c>
      <c r="CF32" t="s">
        <v>178</v>
      </c>
      <c r="CG32" t="s">
        <v>179</v>
      </c>
      <c r="CH32" t="s">
        <v>179</v>
      </c>
      <c r="CI32" t="s">
        <v>179</v>
      </c>
      <c r="CJ32" t="s">
        <v>525</v>
      </c>
      <c r="CK32" t="s">
        <v>526</v>
      </c>
      <c r="CL32" t="s">
        <v>182</v>
      </c>
      <c r="CM32">
        <v>2</v>
      </c>
      <c r="CN32" t="s">
        <v>178</v>
      </c>
      <c r="CO32" t="s">
        <v>178</v>
      </c>
      <c r="CP32">
        <v>0</v>
      </c>
      <c r="CQ32">
        <v>0</v>
      </c>
      <c r="CR32" t="s">
        <v>178</v>
      </c>
      <c r="CS32" t="s">
        <v>178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2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1</v>
      </c>
      <c r="DZ32">
        <v>1</v>
      </c>
      <c r="EA32">
        <v>0</v>
      </c>
      <c r="EB32" t="s">
        <v>527</v>
      </c>
      <c r="EC32" t="s">
        <v>528</v>
      </c>
      <c r="ED32" t="s">
        <v>7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8</v>
      </c>
      <c r="EK32">
        <v>8</v>
      </c>
    </row>
    <row r="33" spans="1:141" ht="15" customHeight="1" x14ac:dyDescent="0.25">
      <c r="A33">
        <v>1029</v>
      </c>
      <c r="B33" t="s">
        <v>529</v>
      </c>
      <c r="C33" t="s">
        <v>530</v>
      </c>
      <c r="D33" t="s">
        <v>531</v>
      </c>
      <c r="E33" t="s">
        <v>531</v>
      </c>
      <c r="F33" t="s">
        <v>171</v>
      </c>
      <c r="G33" t="s">
        <v>171</v>
      </c>
      <c r="H33" t="s">
        <v>532</v>
      </c>
      <c r="I33">
        <v>0</v>
      </c>
      <c r="J33" t="s">
        <v>533</v>
      </c>
      <c r="K33" t="s">
        <v>534</v>
      </c>
      <c r="L33" t="s">
        <v>535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2</v>
      </c>
      <c r="V33" t="s">
        <v>171</v>
      </c>
      <c r="W33" t="s">
        <v>171</v>
      </c>
      <c r="X33" t="s">
        <v>532</v>
      </c>
      <c r="Y33">
        <v>0</v>
      </c>
      <c r="Z33" t="s">
        <v>536</v>
      </c>
      <c r="AA33">
        <v>2</v>
      </c>
      <c r="AB33">
        <v>0</v>
      </c>
      <c r="AC33">
        <v>1</v>
      </c>
      <c r="AD33">
        <v>7</v>
      </c>
      <c r="AE33">
        <v>7</v>
      </c>
      <c r="AF33">
        <v>180</v>
      </c>
      <c r="AG33">
        <v>180</v>
      </c>
      <c r="AH33">
        <v>250</v>
      </c>
      <c r="AI33">
        <v>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130</v>
      </c>
      <c r="AP33">
        <v>1</v>
      </c>
      <c r="AQ33">
        <v>2</v>
      </c>
      <c r="AR33">
        <v>2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</v>
      </c>
      <c r="AZ33">
        <v>2</v>
      </c>
      <c r="BA33">
        <v>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1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2</v>
      </c>
      <c r="BX33">
        <v>0</v>
      </c>
      <c r="BY33" t="s">
        <v>175</v>
      </c>
      <c r="BZ33">
        <v>0</v>
      </c>
      <c r="CA33">
        <v>0</v>
      </c>
      <c r="CB33" t="s">
        <v>177</v>
      </c>
      <c r="CC33" t="s">
        <v>178</v>
      </c>
      <c r="CD33" t="s">
        <v>178</v>
      </c>
      <c r="CE33" t="s">
        <v>178</v>
      </c>
      <c r="CF33" t="s">
        <v>178</v>
      </c>
      <c r="CG33" t="s">
        <v>179</v>
      </c>
      <c r="CH33" t="s">
        <v>179</v>
      </c>
      <c r="CI33" t="s">
        <v>179</v>
      </c>
      <c r="CJ33" t="s">
        <v>537</v>
      </c>
      <c r="CK33" t="s">
        <v>538</v>
      </c>
      <c r="CL33" t="s">
        <v>178</v>
      </c>
      <c r="CM33">
        <v>5</v>
      </c>
      <c r="CN33" t="s">
        <v>182</v>
      </c>
      <c r="CO33" t="s">
        <v>182</v>
      </c>
      <c r="CP33">
        <v>0</v>
      </c>
      <c r="CQ33">
        <v>0</v>
      </c>
      <c r="CR33" t="s">
        <v>182</v>
      </c>
      <c r="CS33" t="s">
        <v>178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2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4</v>
      </c>
      <c r="DY33">
        <v>0</v>
      </c>
      <c r="DZ33">
        <v>1</v>
      </c>
      <c r="EA33">
        <v>0</v>
      </c>
      <c r="EB33" t="s">
        <v>539</v>
      </c>
      <c r="EC33" t="s">
        <v>540</v>
      </c>
      <c r="ED33" t="s">
        <v>7</v>
      </c>
      <c r="EE33">
        <v>0</v>
      </c>
      <c r="EF33">
        <v>0</v>
      </c>
      <c r="EG33">
        <v>0</v>
      </c>
      <c r="EH33">
        <v>0</v>
      </c>
      <c r="EI33" t="s">
        <v>332</v>
      </c>
      <c r="EJ33">
        <v>7</v>
      </c>
      <c r="EK33">
        <v>7</v>
      </c>
    </row>
    <row r="34" spans="1:141" ht="15" customHeight="1" x14ac:dyDescent="0.25">
      <c r="A34">
        <v>1030</v>
      </c>
      <c r="B34" t="s">
        <v>541</v>
      </c>
      <c r="C34" t="s">
        <v>542</v>
      </c>
      <c r="D34" t="s">
        <v>543</v>
      </c>
      <c r="E34" t="s">
        <v>544</v>
      </c>
      <c r="F34" t="s">
        <v>322</v>
      </c>
      <c r="G34" t="s">
        <v>171</v>
      </c>
      <c r="H34" t="s">
        <v>256</v>
      </c>
      <c r="I34" t="s">
        <v>545</v>
      </c>
      <c r="J34" t="s">
        <v>546</v>
      </c>
      <c r="K34" t="s">
        <v>547</v>
      </c>
      <c r="L34" t="s">
        <v>548</v>
      </c>
      <c r="M34" t="s">
        <v>549</v>
      </c>
      <c r="N34">
        <v>0</v>
      </c>
      <c r="O34">
        <v>0</v>
      </c>
      <c r="P34">
        <v>0</v>
      </c>
      <c r="Q34">
        <v>0</v>
      </c>
      <c r="R34">
        <v>1</v>
      </c>
      <c r="S34">
        <v>1</v>
      </c>
      <c r="T34">
        <v>2</v>
      </c>
      <c r="U34">
        <v>1</v>
      </c>
      <c r="V34" t="s">
        <v>171</v>
      </c>
      <c r="W34" t="s">
        <v>171</v>
      </c>
      <c r="X34" t="s">
        <v>256</v>
      </c>
      <c r="Y34" t="s">
        <v>545</v>
      </c>
      <c r="Z34" t="s">
        <v>550</v>
      </c>
      <c r="AA34">
        <v>4</v>
      </c>
      <c r="AB34">
        <v>7</v>
      </c>
      <c r="AC34">
        <v>1</v>
      </c>
      <c r="AD34">
        <v>4</v>
      </c>
      <c r="AE34">
        <v>4</v>
      </c>
      <c r="AF34">
        <v>97.58</v>
      </c>
      <c r="AG34">
        <v>97.58</v>
      </c>
      <c r="AH34">
        <v>255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130</v>
      </c>
      <c r="AP34">
        <v>2</v>
      </c>
      <c r="AQ34">
        <v>0</v>
      </c>
      <c r="AR34">
        <v>1</v>
      </c>
      <c r="AS34">
        <v>4</v>
      </c>
      <c r="AT34" t="s">
        <v>175</v>
      </c>
      <c r="AU34">
        <v>0</v>
      </c>
      <c r="AV34">
        <v>0</v>
      </c>
      <c r="AW34">
        <v>0</v>
      </c>
      <c r="AX34">
        <v>0</v>
      </c>
      <c r="AY34">
        <v>3</v>
      </c>
      <c r="AZ34">
        <v>2</v>
      </c>
      <c r="BA34">
        <v>3</v>
      </c>
      <c r="BB34">
        <v>0</v>
      </c>
      <c r="BC34">
        <v>0</v>
      </c>
      <c r="BD34">
        <v>0</v>
      </c>
      <c r="BE34">
        <v>0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 t="s">
        <v>175</v>
      </c>
      <c r="BY34">
        <v>0</v>
      </c>
      <c r="BZ34">
        <v>0</v>
      </c>
      <c r="CA34">
        <v>0</v>
      </c>
      <c r="CB34" t="s">
        <v>177</v>
      </c>
      <c r="CC34" t="s">
        <v>178</v>
      </c>
      <c r="CD34" t="s">
        <v>178</v>
      </c>
      <c r="CE34" t="s">
        <v>178</v>
      </c>
      <c r="CF34" t="s">
        <v>178</v>
      </c>
      <c r="CG34" t="s">
        <v>179</v>
      </c>
      <c r="CH34" t="s">
        <v>179</v>
      </c>
      <c r="CI34">
        <v>0</v>
      </c>
      <c r="CJ34" t="s">
        <v>551</v>
      </c>
      <c r="CK34" t="s">
        <v>552</v>
      </c>
      <c r="CL34" t="s">
        <v>182</v>
      </c>
      <c r="CM34">
        <v>6</v>
      </c>
      <c r="CN34" t="s">
        <v>182</v>
      </c>
      <c r="CO34" t="s">
        <v>178</v>
      </c>
      <c r="CP34">
        <v>0</v>
      </c>
      <c r="CQ34">
        <v>0</v>
      </c>
      <c r="CR34" t="s">
        <v>182</v>
      </c>
      <c r="CS34" t="s">
        <v>183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2</v>
      </c>
      <c r="DT34">
        <v>0</v>
      </c>
      <c r="DU34">
        <v>0</v>
      </c>
      <c r="DV34">
        <v>0</v>
      </c>
      <c r="DW34">
        <v>0</v>
      </c>
      <c r="DX34">
        <v>4</v>
      </c>
      <c r="DY34">
        <v>0</v>
      </c>
      <c r="DZ34">
        <v>0</v>
      </c>
      <c r="EA34">
        <v>0</v>
      </c>
      <c r="EB34" t="s">
        <v>553</v>
      </c>
      <c r="EC34" t="s">
        <v>554</v>
      </c>
      <c r="ED34" t="s">
        <v>6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6</v>
      </c>
      <c r="EK34">
        <v>6</v>
      </c>
    </row>
    <row r="35" spans="1:141" ht="15" customHeight="1" x14ac:dyDescent="0.25">
      <c r="A35">
        <v>1031</v>
      </c>
      <c r="B35" t="s">
        <v>555</v>
      </c>
      <c r="C35" t="s">
        <v>556</v>
      </c>
      <c r="D35" t="s">
        <v>557</v>
      </c>
      <c r="E35" t="s">
        <v>558</v>
      </c>
      <c r="F35" t="s">
        <v>171</v>
      </c>
      <c r="G35" t="s">
        <v>171</v>
      </c>
      <c r="H35" t="s">
        <v>559</v>
      </c>
      <c r="I35" t="s">
        <v>560</v>
      </c>
      <c r="J35" t="s">
        <v>561</v>
      </c>
      <c r="K35" t="s">
        <v>562</v>
      </c>
      <c r="L35" t="s">
        <v>563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1</v>
      </c>
      <c r="V35" t="s">
        <v>171</v>
      </c>
      <c r="W35" t="s">
        <v>171</v>
      </c>
      <c r="X35" t="s">
        <v>559</v>
      </c>
      <c r="Y35" t="s">
        <v>564</v>
      </c>
      <c r="Z35" t="s">
        <v>561</v>
      </c>
      <c r="AA35">
        <v>2</v>
      </c>
      <c r="AB35">
        <v>5</v>
      </c>
      <c r="AC35">
        <v>1</v>
      </c>
      <c r="AD35">
        <v>3</v>
      </c>
      <c r="AE35">
        <v>3</v>
      </c>
      <c r="AF35">
        <v>60.73</v>
      </c>
      <c r="AG35">
        <v>60.73</v>
      </c>
      <c r="AH35">
        <v>250</v>
      </c>
      <c r="AI35">
        <v>0</v>
      </c>
      <c r="AJ35">
        <v>0</v>
      </c>
      <c r="AK35">
        <v>1</v>
      </c>
      <c r="AL35">
        <v>0</v>
      </c>
      <c r="AM35">
        <v>0</v>
      </c>
      <c r="AN35">
        <v>0</v>
      </c>
      <c r="AO35">
        <v>130</v>
      </c>
      <c r="AP35">
        <v>2</v>
      </c>
      <c r="AQ35">
        <v>0</v>
      </c>
      <c r="AR35">
        <v>1</v>
      </c>
      <c r="AS35">
        <v>3</v>
      </c>
      <c r="AT35" t="s">
        <v>175</v>
      </c>
      <c r="AU35">
        <v>0</v>
      </c>
      <c r="AV35">
        <v>0</v>
      </c>
      <c r="AW35">
        <v>0</v>
      </c>
      <c r="AX35">
        <v>0</v>
      </c>
      <c r="AY35">
        <v>3</v>
      </c>
      <c r="AZ35">
        <v>1</v>
      </c>
      <c r="BA35">
        <v>1</v>
      </c>
      <c r="BB35">
        <v>0</v>
      </c>
      <c r="BC35">
        <v>0</v>
      </c>
      <c r="BD35">
        <v>0</v>
      </c>
      <c r="BE35">
        <v>0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2</v>
      </c>
      <c r="BX35" t="s">
        <v>175</v>
      </c>
      <c r="BY35">
        <v>0</v>
      </c>
      <c r="BZ35">
        <v>0</v>
      </c>
      <c r="CA35">
        <v>0</v>
      </c>
      <c r="CB35" t="s">
        <v>177</v>
      </c>
      <c r="CC35" t="s">
        <v>178</v>
      </c>
      <c r="CD35" t="s">
        <v>178</v>
      </c>
      <c r="CE35" t="s">
        <v>178</v>
      </c>
      <c r="CF35" t="s">
        <v>178</v>
      </c>
      <c r="CG35" t="s">
        <v>179</v>
      </c>
      <c r="CH35" t="s">
        <v>179</v>
      </c>
      <c r="CI35" t="s">
        <v>179</v>
      </c>
      <c r="CJ35" t="s">
        <v>565</v>
      </c>
      <c r="CK35" t="s">
        <v>566</v>
      </c>
      <c r="CL35" t="s">
        <v>182</v>
      </c>
      <c r="CM35">
        <v>2</v>
      </c>
      <c r="CN35" t="s">
        <v>178</v>
      </c>
      <c r="CO35" t="s">
        <v>182</v>
      </c>
      <c r="CP35">
        <v>0</v>
      </c>
      <c r="CQ35">
        <v>0</v>
      </c>
      <c r="CR35" t="s">
        <v>178</v>
      </c>
      <c r="CS35" t="s">
        <v>178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2</v>
      </c>
      <c r="DS35">
        <v>0</v>
      </c>
      <c r="DT35">
        <v>0</v>
      </c>
      <c r="DU35">
        <v>0</v>
      </c>
      <c r="DV35">
        <v>2</v>
      </c>
      <c r="DW35">
        <v>0</v>
      </c>
      <c r="DX35">
        <v>0</v>
      </c>
      <c r="DY35">
        <v>1</v>
      </c>
      <c r="DZ35">
        <v>1</v>
      </c>
      <c r="EA35">
        <v>0</v>
      </c>
      <c r="EB35" t="s">
        <v>567</v>
      </c>
      <c r="EC35" t="s">
        <v>568</v>
      </c>
      <c r="ED35" t="s">
        <v>6</v>
      </c>
      <c r="EE35">
        <v>0</v>
      </c>
      <c r="EF35">
        <v>0</v>
      </c>
      <c r="EG35">
        <v>0</v>
      </c>
      <c r="EH35">
        <v>0</v>
      </c>
      <c r="EI35" t="s">
        <v>332</v>
      </c>
      <c r="EJ35">
        <v>6</v>
      </c>
      <c r="EK35">
        <v>6</v>
      </c>
    </row>
    <row r="36" spans="1:141" ht="15" customHeight="1" x14ac:dyDescent="0.25">
      <c r="A36">
        <v>1032</v>
      </c>
      <c r="B36" t="s">
        <v>569</v>
      </c>
      <c r="C36" t="s">
        <v>570</v>
      </c>
      <c r="D36" t="s">
        <v>571</v>
      </c>
      <c r="E36" t="s">
        <v>572</v>
      </c>
      <c r="F36" t="s">
        <v>171</v>
      </c>
      <c r="G36" t="s">
        <v>171</v>
      </c>
      <c r="H36" t="s">
        <v>256</v>
      </c>
      <c r="I36" t="s">
        <v>573</v>
      </c>
      <c r="J36" t="s">
        <v>574</v>
      </c>
      <c r="K36" t="s">
        <v>575</v>
      </c>
      <c r="L36" t="s">
        <v>576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1</v>
      </c>
      <c r="V36" t="s">
        <v>171</v>
      </c>
      <c r="W36" t="s">
        <v>171</v>
      </c>
      <c r="X36" t="s">
        <v>256</v>
      </c>
      <c r="Y36" t="s">
        <v>573</v>
      </c>
      <c r="Z36" t="s">
        <v>574</v>
      </c>
      <c r="AA36">
        <v>3</v>
      </c>
      <c r="AB36">
        <v>6</v>
      </c>
      <c r="AC36">
        <v>1</v>
      </c>
      <c r="AD36">
        <v>4</v>
      </c>
      <c r="AE36">
        <v>4</v>
      </c>
      <c r="AF36">
        <v>91.33</v>
      </c>
      <c r="AG36">
        <v>70</v>
      </c>
      <c r="AH36">
        <v>260</v>
      </c>
      <c r="AI36">
        <v>0</v>
      </c>
      <c r="AJ36">
        <v>0</v>
      </c>
      <c r="AK36">
        <v>1</v>
      </c>
      <c r="AL36">
        <v>0</v>
      </c>
      <c r="AM36">
        <v>0</v>
      </c>
      <c r="AN36">
        <v>0</v>
      </c>
      <c r="AO36">
        <v>130</v>
      </c>
      <c r="AP36">
        <v>2</v>
      </c>
      <c r="AQ36">
        <v>0</v>
      </c>
      <c r="AR36">
        <v>1</v>
      </c>
      <c r="AS36">
        <v>4</v>
      </c>
      <c r="AT36" t="s">
        <v>175</v>
      </c>
      <c r="AU36">
        <v>0</v>
      </c>
      <c r="AV36">
        <v>0</v>
      </c>
      <c r="AW36">
        <v>0</v>
      </c>
      <c r="AX36">
        <v>0</v>
      </c>
      <c r="AY36">
        <v>3</v>
      </c>
      <c r="AZ36">
        <v>3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1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175</v>
      </c>
      <c r="BZ36">
        <v>0</v>
      </c>
      <c r="CA36">
        <v>0</v>
      </c>
      <c r="CB36" t="s">
        <v>177</v>
      </c>
      <c r="CC36" t="s">
        <v>178</v>
      </c>
      <c r="CD36" t="s">
        <v>178</v>
      </c>
      <c r="CE36" t="s">
        <v>178</v>
      </c>
      <c r="CF36" t="s">
        <v>178</v>
      </c>
      <c r="CG36" t="s">
        <v>179</v>
      </c>
      <c r="CH36" t="s">
        <v>179</v>
      </c>
      <c r="CI36" t="s">
        <v>179</v>
      </c>
      <c r="CJ36" t="s">
        <v>577</v>
      </c>
      <c r="CK36" t="s">
        <v>578</v>
      </c>
      <c r="CL36" t="s">
        <v>182</v>
      </c>
      <c r="CM36">
        <v>2</v>
      </c>
      <c r="CN36" t="s">
        <v>182</v>
      </c>
      <c r="CO36" t="s">
        <v>182</v>
      </c>
      <c r="CP36">
        <v>0</v>
      </c>
      <c r="CQ36">
        <v>0</v>
      </c>
      <c r="CR36" t="s">
        <v>183</v>
      </c>
      <c r="CS36" t="s">
        <v>178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2</v>
      </c>
      <c r="DW36">
        <v>0</v>
      </c>
      <c r="DX36">
        <v>0</v>
      </c>
      <c r="DY36">
        <v>0</v>
      </c>
      <c r="DZ36">
        <v>1</v>
      </c>
      <c r="EA36">
        <v>0</v>
      </c>
      <c r="EB36" t="s">
        <v>579</v>
      </c>
      <c r="EC36" t="s">
        <v>580</v>
      </c>
      <c r="ED36" t="s">
        <v>7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3</v>
      </c>
      <c r="EK36">
        <v>3</v>
      </c>
    </row>
    <row r="37" spans="1:141" ht="15" customHeight="1" x14ac:dyDescent="0.25">
      <c r="A37">
        <v>1033</v>
      </c>
      <c r="B37" t="s">
        <v>581</v>
      </c>
      <c r="C37" t="s">
        <v>582</v>
      </c>
      <c r="D37" t="s">
        <v>583</v>
      </c>
      <c r="E37" t="s">
        <v>584</v>
      </c>
      <c r="F37" t="s">
        <v>171</v>
      </c>
      <c r="G37" t="s">
        <v>171</v>
      </c>
      <c r="H37" t="s">
        <v>585</v>
      </c>
      <c r="I37" t="s">
        <v>586</v>
      </c>
      <c r="J37" t="s">
        <v>587</v>
      </c>
      <c r="K37" t="s">
        <v>588</v>
      </c>
      <c r="L37" t="s">
        <v>589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1</v>
      </c>
      <c r="V37" t="s">
        <v>171</v>
      </c>
      <c r="W37" t="s">
        <v>171</v>
      </c>
      <c r="X37" t="s">
        <v>585</v>
      </c>
      <c r="Y37" t="s">
        <v>586</v>
      </c>
      <c r="Z37" t="s">
        <v>587</v>
      </c>
      <c r="AA37">
        <v>2</v>
      </c>
      <c r="AB37">
        <v>4</v>
      </c>
      <c r="AC37">
        <v>1</v>
      </c>
      <c r="AD37">
        <v>5</v>
      </c>
      <c r="AE37">
        <v>5</v>
      </c>
      <c r="AF37">
        <v>77.739999999999995</v>
      </c>
      <c r="AG37">
        <v>77.739999999999995</v>
      </c>
      <c r="AH37">
        <v>250</v>
      </c>
      <c r="AI37">
        <v>0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140</v>
      </c>
      <c r="AP37">
        <v>2</v>
      </c>
      <c r="AQ37">
        <v>0</v>
      </c>
      <c r="AR37">
        <v>1</v>
      </c>
      <c r="AS37">
        <v>4</v>
      </c>
      <c r="AT37">
        <v>0</v>
      </c>
      <c r="AU37" t="s">
        <v>175</v>
      </c>
      <c r="AV37">
        <v>0</v>
      </c>
      <c r="AW37">
        <v>0</v>
      </c>
      <c r="AX37">
        <v>0</v>
      </c>
      <c r="AY37">
        <v>3</v>
      </c>
      <c r="AZ37">
        <v>2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1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 t="s">
        <v>175</v>
      </c>
      <c r="CB37" t="s">
        <v>177</v>
      </c>
      <c r="CC37" t="s">
        <v>178</v>
      </c>
      <c r="CD37" t="s">
        <v>178</v>
      </c>
      <c r="CE37" t="s">
        <v>178</v>
      </c>
      <c r="CF37" t="s">
        <v>178</v>
      </c>
      <c r="CG37" t="s">
        <v>179</v>
      </c>
      <c r="CH37" t="s">
        <v>179</v>
      </c>
      <c r="CI37" t="s">
        <v>179</v>
      </c>
      <c r="CJ37" t="s">
        <v>590</v>
      </c>
      <c r="CK37" t="s">
        <v>591</v>
      </c>
      <c r="CL37" t="s">
        <v>182</v>
      </c>
      <c r="CM37">
        <v>3</v>
      </c>
      <c r="CN37" t="s">
        <v>182</v>
      </c>
      <c r="CO37" t="s">
        <v>182</v>
      </c>
      <c r="CP37">
        <v>0</v>
      </c>
      <c r="CQ37">
        <v>0</v>
      </c>
      <c r="CR37" t="s">
        <v>182</v>
      </c>
      <c r="CS37" t="s">
        <v>178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3</v>
      </c>
      <c r="DX37">
        <v>0</v>
      </c>
      <c r="DY37">
        <v>0</v>
      </c>
      <c r="DZ37">
        <v>1</v>
      </c>
      <c r="EA37">
        <v>0</v>
      </c>
      <c r="EB37" t="s">
        <v>592</v>
      </c>
      <c r="EC37" t="s">
        <v>593</v>
      </c>
      <c r="ED37" t="s">
        <v>7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4</v>
      </c>
      <c r="EK37">
        <v>4</v>
      </c>
    </row>
    <row r="38" spans="1:141" ht="15" customHeight="1" x14ac:dyDescent="0.25">
      <c r="A38">
        <v>1034</v>
      </c>
      <c r="B38" t="s">
        <v>594</v>
      </c>
      <c r="C38" t="s">
        <v>595</v>
      </c>
      <c r="D38" t="s">
        <v>399</v>
      </c>
      <c r="E38" t="s">
        <v>543</v>
      </c>
      <c r="F38" t="s">
        <v>171</v>
      </c>
      <c r="G38" t="s">
        <v>171</v>
      </c>
      <c r="H38" t="s">
        <v>229</v>
      </c>
      <c r="I38">
        <v>117</v>
      </c>
      <c r="J38" t="s">
        <v>596</v>
      </c>
      <c r="K38" t="s">
        <v>597</v>
      </c>
      <c r="L38" t="s">
        <v>598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 t="s">
        <v>175</v>
      </c>
      <c r="T38">
        <v>0</v>
      </c>
      <c r="U38">
        <v>1</v>
      </c>
      <c r="V38" t="s">
        <v>171</v>
      </c>
      <c r="W38" t="s">
        <v>171</v>
      </c>
      <c r="X38" t="s">
        <v>229</v>
      </c>
      <c r="Y38">
        <v>117</v>
      </c>
      <c r="Z38" t="s">
        <v>599</v>
      </c>
      <c r="AA38">
        <v>4</v>
      </c>
      <c r="AB38">
        <v>10</v>
      </c>
      <c r="AC38">
        <v>1</v>
      </c>
      <c r="AD38">
        <v>3</v>
      </c>
      <c r="AE38">
        <v>3</v>
      </c>
      <c r="AF38">
        <v>59.76</v>
      </c>
      <c r="AG38">
        <v>59.76</v>
      </c>
      <c r="AH38">
        <v>245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130</v>
      </c>
      <c r="AP38">
        <v>2</v>
      </c>
      <c r="AQ38">
        <v>0</v>
      </c>
      <c r="AR38">
        <v>1</v>
      </c>
      <c r="AS38">
        <v>2</v>
      </c>
      <c r="AT38" t="s">
        <v>175</v>
      </c>
      <c r="AU38">
        <v>0</v>
      </c>
      <c r="AV38">
        <v>0</v>
      </c>
      <c r="AW38">
        <v>0</v>
      </c>
      <c r="AX38">
        <v>0</v>
      </c>
      <c r="AY38">
        <v>1</v>
      </c>
      <c r="AZ38">
        <v>3</v>
      </c>
      <c r="BA38">
        <v>1</v>
      </c>
      <c r="BB38">
        <v>0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 t="s">
        <v>175</v>
      </c>
      <c r="BZ38">
        <v>0</v>
      </c>
      <c r="CA38">
        <v>0</v>
      </c>
      <c r="CB38" t="s">
        <v>177</v>
      </c>
      <c r="CC38" t="s">
        <v>178</v>
      </c>
      <c r="CD38" t="s">
        <v>178</v>
      </c>
      <c r="CE38" t="s">
        <v>178</v>
      </c>
      <c r="CF38" t="s">
        <v>178</v>
      </c>
      <c r="CG38" t="s">
        <v>179</v>
      </c>
      <c r="CH38" t="s">
        <v>179</v>
      </c>
      <c r="CI38" t="s">
        <v>179</v>
      </c>
      <c r="CJ38" t="s">
        <v>600</v>
      </c>
      <c r="CK38" t="s">
        <v>601</v>
      </c>
      <c r="CL38" t="s">
        <v>182</v>
      </c>
      <c r="CM38">
        <v>2</v>
      </c>
      <c r="CN38" t="s">
        <v>182</v>
      </c>
      <c r="CO38" t="s">
        <v>182</v>
      </c>
      <c r="CP38">
        <v>0</v>
      </c>
      <c r="CQ38">
        <v>0</v>
      </c>
      <c r="CR38" t="s">
        <v>183</v>
      </c>
      <c r="CS38" t="s">
        <v>178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2</v>
      </c>
      <c r="DW38">
        <v>0</v>
      </c>
      <c r="DX38">
        <v>0</v>
      </c>
      <c r="DY38">
        <v>0</v>
      </c>
      <c r="DZ38">
        <v>1</v>
      </c>
      <c r="EA38">
        <v>0</v>
      </c>
      <c r="EB38" t="s">
        <v>602</v>
      </c>
      <c r="EC38" t="s">
        <v>603</v>
      </c>
      <c r="ED38" t="s">
        <v>6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3</v>
      </c>
      <c r="EK38">
        <v>3</v>
      </c>
    </row>
    <row r="39" spans="1:141" ht="15" customHeight="1" x14ac:dyDescent="0.25">
      <c r="A39">
        <v>1035</v>
      </c>
      <c r="B39" t="s">
        <v>604</v>
      </c>
      <c r="C39" t="s">
        <v>605</v>
      </c>
      <c r="D39" t="s">
        <v>335</v>
      </c>
      <c r="E39" t="s">
        <v>606</v>
      </c>
      <c r="F39" t="s">
        <v>171</v>
      </c>
      <c r="G39" t="s">
        <v>171</v>
      </c>
      <c r="H39" t="s">
        <v>607</v>
      </c>
      <c r="I39" t="s">
        <v>608</v>
      </c>
      <c r="J39" t="s">
        <v>609</v>
      </c>
      <c r="K39" t="s">
        <v>610</v>
      </c>
      <c r="L39" t="s">
        <v>611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1</v>
      </c>
      <c r="V39" t="s">
        <v>171</v>
      </c>
      <c r="W39" t="s">
        <v>171</v>
      </c>
      <c r="X39" t="s">
        <v>273</v>
      </c>
      <c r="Y39" t="s">
        <v>608</v>
      </c>
      <c r="Z39" t="s">
        <v>609</v>
      </c>
      <c r="AA39">
        <v>6</v>
      </c>
      <c r="AB39">
        <v>1</v>
      </c>
      <c r="AC39">
        <v>1</v>
      </c>
      <c r="AD39">
        <v>2</v>
      </c>
      <c r="AE39">
        <v>1</v>
      </c>
      <c r="AF39">
        <v>44</v>
      </c>
      <c r="AG39">
        <v>44</v>
      </c>
      <c r="AH39">
        <v>250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150</v>
      </c>
      <c r="AP39">
        <v>1</v>
      </c>
      <c r="AQ39">
        <v>1</v>
      </c>
      <c r="AR39">
        <v>2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3</v>
      </c>
      <c r="AZ39">
        <v>2</v>
      </c>
      <c r="BA39">
        <v>3</v>
      </c>
      <c r="BB39">
        <v>0</v>
      </c>
      <c r="BC39">
        <v>0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175</v>
      </c>
      <c r="BZ39">
        <v>0</v>
      </c>
      <c r="CA39">
        <v>0</v>
      </c>
      <c r="CB39" t="s">
        <v>177</v>
      </c>
      <c r="CC39" t="s">
        <v>178</v>
      </c>
      <c r="CD39" t="s">
        <v>178</v>
      </c>
      <c r="CE39" t="s">
        <v>178</v>
      </c>
      <c r="CF39" t="s">
        <v>178</v>
      </c>
      <c r="CG39" t="s">
        <v>179</v>
      </c>
      <c r="CH39" t="s">
        <v>179</v>
      </c>
      <c r="CI39" t="s">
        <v>179</v>
      </c>
      <c r="CJ39" t="s">
        <v>612</v>
      </c>
      <c r="CK39" t="s">
        <v>613</v>
      </c>
      <c r="CL39" t="s">
        <v>182</v>
      </c>
      <c r="CM39">
        <v>1</v>
      </c>
      <c r="CN39" t="s">
        <v>182</v>
      </c>
      <c r="CO39" t="s">
        <v>178</v>
      </c>
      <c r="CP39">
        <v>0</v>
      </c>
      <c r="CQ39">
        <v>0</v>
      </c>
      <c r="CR39" t="s">
        <v>182</v>
      </c>
      <c r="CS39" t="s">
        <v>183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2</v>
      </c>
      <c r="DT39">
        <v>0</v>
      </c>
      <c r="DU39">
        <v>1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 t="s">
        <v>614</v>
      </c>
      <c r="EC39" t="s">
        <v>615</v>
      </c>
      <c r="ED39" t="s">
        <v>4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3</v>
      </c>
      <c r="EK39">
        <v>3</v>
      </c>
    </row>
    <row r="40" spans="1:141" ht="15" customHeight="1" x14ac:dyDescent="0.25">
      <c r="A40">
        <v>1036</v>
      </c>
      <c r="B40" t="s">
        <v>616</v>
      </c>
      <c r="C40" t="s">
        <v>519</v>
      </c>
      <c r="D40" t="s">
        <v>497</v>
      </c>
      <c r="E40" t="s">
        <v>617</v>
      </c>
      <c r="F40" t="s">
        <v>171</v>
      </c>
      <c r="G40" t="s">
        <v>171</v>
      </c>
      <c r="H40" t="s">
        <v>229</v>
      </c>
      <c r="I40">
        <v>205</v>
      </c>
      <c r="J40" t="s">
        <v>618</v>
      </c>
      <c r="K40" t="s">
        <v>619</v>
      </c>
      <c r="L40" t="s">
        <v>620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1</v>
      </c>
      <c r="V40" t="s">
        <v>171</v>
      </c>
      <c r="W40" t="s">
        <v>171</v>
      </c>
      <c r="X40" t="s">
        <v>229</v>
      </c>
      <c r="Y40">
        <v>205</v>
      </c>
      <c r="Z40" t="s">
        <v>618</v>
      </c>
      <c r="AA40">
        <v>3</v>
      </c>
      <c r="AB40">
        <v>8</v>
      </c>
      <c r="AC40">
        <v>1</v>
      </c>
      <c r="AD40">
        <v>3</v>
      </c>
      <c r="AE40">
        <v>3</v>
      </c>
      <c r="AF40">
        <v>58</v>
      </c>
      <c r="AG40">
        <v>58</v>
      </c>
      <c r="AH40">
        <v>240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120</v>
      </c>
      <c r="AP40">
        <v>2</v>
      </c>
      <c r="AQ40">
        <v>0</v>
      </c>
      <c r="AR40">
        <v>1</v>
      </c>
      <c r="AS40">
        <v>2</v>
      </c>
      <c r="AT40" t="s">
        <v>175</v>
      </c>
      <c r="AU40">
        <v>0</v>
      </c>
      <c r="AV40">
        <v>0</v>
      </c>
      <c r="AW40">
        <v>0</v>
      </c>
      <c r="AX40">
        <v>0</v>
      </c>
      <c r="AY40">
        <v>3</v>
      </c>
      <c r="AZ40">
        <v>3</v>
      </c>
      <c r="BA40">
        <v>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 t="s">
        <v>175</v>
      </c>
      <c r="BZ40">
        <v>0</v>
      </c>
      <c r="CA40">
        <v>0</v>
      </c>
      <c r="CB40" t="s">
        <v>177</v>
      </c>
      <c r="CC40" t="s">
        <v>178</v>
      </c>
      <c r="CD40" t="s">
        <v>178</v>
      </c>
      <c r="CE40" t="s">
        <v>178</v>
      </c>
      <c r="CF40" t="s">
        <v>178</v>
      </c>
      <c r="CG40" t="s">
        <v>179</v>
      </c>
      <c r="CH40" t="s">
        <v>179</v>
      </c>
      <c r="CI40" t="s">
        <v>179</v>
      </c>
      <c r="CJ40" t="s">
        <v>621</v>
      </c>
      <c r="CK40" t="s">
        <v>622</v>
      </c>
      <c r="CL40" t="s">
        <v>182</v>
      </c>
      <c r="CM40">
        <v>4</v>
      </c>
      <c r="CN40" t="s">
        <v>182</v>
      </c>
      <c r="CO40" t="s">
        <v>178</v>
      </c>
      <c r="CP40">
        <v>0</v>
      </c>
      <c r="CQ40">
        <v>0</v>
      </c>
      <c r="CR40" t="s">
        <v>183</v>
      </c>
      <c r="CS40" t="s">
        <v>178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2</v>
      </c>
      <c r="DT40">
        <v>0</v>
      </c>
      <c r="DU40">
        <v>0</v>
      </c>
      <c r="DV40">
        <v>0</v>
      </c>
      <c r="DW40">
        <v>0</v>
      </c>
      <c r="DX40">
        <v>4</v>
      </c>
      <c r="DY40">
        <v>0</v>
      </c>
      <c r="DZ40">
        <v>1</v>
      </c>
      <c r="EA40">
        <v>0</v>
      </c>
      <c r="EB40" t="s">
        <v>623</v>
      </c>
      <c r="EC40" t="s">
        <v>624</v>
      </c>
      <c r="ED40" t="s">
        <v>7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7</v>
      </c>
      <c r="EK40">
        <v>7</v>
      </c>
    </row>
    <row r="41" spans="1:141" ht="15" customHeight="1" x14ac:dyDescent="0.25">
      <c r="A41">
        <v>1037</v>
      </c>
      <c r="B41" t="s">
        <v>625</v>
      </c>
      <c r="C41" t="s">
        <v>626</v>
      </c>
      <c r="D41" t="s">
        <v>627</v>
      </c>
      <c r="E41" t="s">
        <v>628</v>
      </c>
      <c r="F41" t="s">
        <v>171</v>
      </c>
      <c r="G41" t="s">
        <v>171</v>
      </c>
      <c r="H41" t="s">
        <v>629</v>
      </c>
      <c r="I41">
        <v>0</v>
      </c>
      <c r="J41" t="s">
        <v>630</v>
      </c>
      <c r="K41" t="s">
        <v>631</v>
      </c>
      <c r="L41" t="s">
        <v>632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2</v>
      </c>
      <c r="V41" t="s">
        <v>171</v>
      </c>
      <c r="W41" t="s">
        <v>171</v>
      </c>
      <c r="X41" t="s">
        <v>256</v>
      </c>
      <c r="Y41">
        <v>0</v>
      </c>
      <c r="Z41" t="s">
        <v>633</v>
      </c>
      <c r="AA41">
        <v>1</v>
      </c>
      <c r="AB41">
        <v>0</v>
      </c>
      <c r="AC41">
        <v>1</v>
      </c>
      <c r="AD41">
        <v>5</v>
      </c>
      <c r="AE41">
        <v>5</v>
      </c>
      <c r="AF41">
        <v>104</v>
      </c>
      <c r="AG41">
        <v>104</v>
      </c>
      <c r="AH41">
        <v>240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0</v>
      </c>
      <c r="AP41">
        <v>2</v>
      </c>
      <c r="AQ41">
        <v>0</v>
      </c>
      <c r="AR41">
        <v>1</v>
      </c>
      <c r="AS41">
        <v>5</v>
      </c>
      <c r="AT41">
        <v>0</v>
      </c>
      <c r="AU41" t="s">
        <v>175</v>
      </c>
      <c r="AV41">
        <v>0</v>
      </c>
      <c r="AW41">
        <v>0</v>
      </c>
      <c r="AX41">
        <v>0</v>
      </c>
      <c r="AY41">
        <v>2</v>
      </c>
      <c r="AZ41">
        <v>2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1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 t="s">
        <v>175</v>
      </c>
      <c r="BZ41">
        <v>0</v>
      </c>
      <c r="CA41">
        <v>0</v>
      </c>
      <c r="CB41" t="s">
        <v>177</v>
      </c>
      <c r="CC41" t="s">
        <v>178</v>
      </c>
      <c r="CD41" t="s">
        <v>178</v>
      </c>
      <c r="CE41" t="s">
        <v>178</v>
      </c>
      <c r="CF41" t="s">
        <v>178</v>
      </c>
      <c r="CG41" t="s">
        <v>179</v>
      </c>
      <c r="CH41" t="s">
        <v>179</v>
      </c>
      <c r="CI41" t="s">
        <v>179</v>
      </c>
      <c r="CJ41" t="s">
        <v>634</v>
      </c>
      <c r="CK41" t="s">
        <v>635</v>
      </c>
      <c r="CL41" t="s">
        <v>182</v>
      </c>
      <c r="CM41">
        <v>4</v>
      </c>
      <c r="CN41" t="s">
        <v>182</v>
      </c>
      <c r="CO41" t="s">
        <v>182</v>
      </c>
      <c r="CP41">
        <v>0</v>
      </c>
      <c r="CQ41">
        <v>0</v>
      </c>
      <c r="CR41" t="s">
        <v>182</v>
      </c>
      <c r="CS41" t="s">
        <v>178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4</v>
      </c>
      <c r="DY41">
        <v>0</v>
      </c>
      <c r="DZ41">
        <v>1</v>
      </c>
      <c r="EA41">
        <v>0</v>
      </c>
      <c r="EB41" t="s">
        <v>636</v>
      </c>
      <c r="EC41" t="s">
        <v>637</v>
      </c>
      <c r="ED41" t="s">
        <v>10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</row>
    <row r="42" spans="1:141" ht="15" customHeight="1" x14ac:dyDescent="0.25">
      <c r="A42">
        <v>1038</v>
      </c>
      <c r="B42" t="s">
        <v>638</v>
      </c>
      <c r="C42" t="s">
        <v>639</v>
      </c>
      <c r="D42" t="s">
        <v>640</v>
      </c>
      <c r="E42" t="s">
        <v>641</v>
      </c>
      <c r="F42" t="s">
        <v>171</v>
      </c>
      <c r="G42" t="s">
        <v>171</v>
      </c>
      <c r="H42" t="s">
        <v>642</v>
      </c>
      <c r="I42">
        <v>8</v>
      </c>
      <c r="J42" t="s">
        <v>643</v>
      </c>
      <c r="K42" t="s">
        <v>644</v>
      </c>
      <c r="L42" t="s">
        <v>645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1</v>
      </c>
      <c r="V42" t="s">
        <v>171</v>
      </c>
      <c r="W42" t="s">
        <v>171</v>
      </c>
      <c r="X42" t="s">
        <v>646</v>
      </c>
      <c r="Y42">
        <v>8</v>
      </c>
      <c r="Z42" t="s">
        <v>647</v>
      </c>
      <c r="AA42">
        <v>4</v>
      </c>
      <c r="AB42">
        <v>10</v>
      </c>
      <c r="AC42">
        <v>1</v>
      </c>
      <c r="AD42">
        <v>4</v>
      </c>
      <c r="AE42">
        <v>4</v>
      </c>
      <c r="AF42">
        <v>95.79</v>
      </c>
      <c r="AG42">
        <v>95.79</v>
      </c>
      <c r="AH42">
        <v>250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140</v>
      </c>
      <c r="AP42">
        <v>2</v>
      </c>
      <c r="AQ42">
        <v>0</v>
      </c>
      <c r="AR42">
        <v>1</v>
      </c>
      <c r="AS42">
        <v>2</v>
      </c>
      <c r="AT42" t="s">
        <v>175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2</v>
      </c>
      <c r="BA42">
        <v>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 t="s">
        <v>175</v>
      </c>
      <c r="BY42">
        <v>0</v>
      </c>
      <c r="BZ42">
        <v>0</v>
      </c>
      <c r="CA42">
        <v>0</v>
      </c>
      <c r="CB42" t="s">
        <v>177</v>
      </c>
      <c r="CC42" t="s">
        <v>178</v>
      </c>
      <c r="CD42" t="s">
        <v>178</v>
      </c>
      <c r="CE42" t="s">
        <v>178</v>
      </c>
      <c r="CF42" t="s">
        <v>178</v>
      </c>
      <c r="CG42" t="s">
        <v>179</v>
      </c>
      <c r="CH42" t="s">
        <v>179</v>
      </c>
      <c r="CI42" t="s">
        <v>179</v>
      </c>
      <c r="CJ42" t="s">
        <v>648</v>
      </c>
      <c r="CK42" t="s">
        <v>649</v>
      </c>
      <c r="CL42" t="s">
        <v>182</v>
      </c>
      <c r="CM42">
        <v>3</v>
      </c>
      <c r="CN42" t="s">
        <v>182</v>
      </c>
      <c r="CO42" t="s">
        <v>178</v>
      </c>
      <c r="CP42">
        <v>0</v>
      </c>
      <c r="CQ42">
        <v>0</v>
      </c>
      <c r="CR42" t="s">
        <v>182</v>
      </c>
      <c r="CS42" t="s">
        <v>182</v>
      </c>
      <c r="CT42">
        <v>0</v>
      </c>
      <c r="CU42">
        <v>0</v>
      </c>
      <c r="CV42">
        <v>0</v>
      </c>
      <c r="CW42">
        <v>0</v>
      </c>
      <c r="CX42">
        <v>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2</v>
      </c>
      <c r="DT42">
        <v>0</v>
      </c>
      <c r="DU42">
        <v>0</v>
      </c>
      <c r="DV42">
        <v>0</v>
      </c>
      <c r="DW42">
        <v>3</v>
      </c>
      <c r="DX42">
        <v>0</v>
      </c>
      <c r="DY42">
        <v>0</v>
      </c>
      <c r="DZ42">
        <v>0</v>
      </c>
      <c r="EA42">
        <v>0</v>
      </c>
      <c r="EB42" t="s">
        <v>650</v>
      </c>
      <c r="EC42" t="s">
        <v>651</v>
      </c>
      <c r="ED42" t="s">
        <v>7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5</v>
      </c>
      <c r="EK42">
        <v>5</v>
      </c>
    </row>
    <row r="43" spans="1:141" ht="15" customHeight="1" x14ac:dyDescent="0.25">
      <c r="A43">
        <v>1039</v>
      </c>
      <c r="B43" t="s">
        <v>652</v>
      </c>
      <c r="C43" t="s">
        <v>653</v>
      </c>
      <c r="D43" t="s">
        <v>654</v>
      </c>
      <c r="E43" t="s">
        <v>655</v>
      </c>
      <c r="F43" t="s">
        <v>171</v>
      </c>
      <c r="G43" t="s">
        <v>171</v>
      </c>
      <c r="H43" t="s">
        <v>656</v>
      </c>
      <c r="I43">
        <v>10</v>
      </c>
      <c r="J43" t="s">
        <v>657</v>
      </c>
      <c r="K43" t="s">
        <v>658</v>
      </c>
      <c r="L43" t="s">
        <v>659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1</v>
      </c>
      <c r="T43">
        <v>0</v>
      </c>
      <c r="U43">
        <v>1</v>
      </c>
      <c r="V43" t="s">
        <v>171</v>
      </c>
      <c r="W43" t="s">
        <v>171</v>
      </c>
      <c r="X43" t="s">
        <v>660</v>
      </c>
      <c r="Y43">
        <v>10</v>
      </c>
      <c r="Z43" t="s">
        <v>661</v>
      </c>
      <c r="AA43">
        <v>2</v>
      </c>
      <c r="AB43">
        <v>68</v>
      </c>
      <c r="AC43">
        <v>1</v>
      </c>
      <c r="AD43">
        <v>4</v>
      </c>
      <c r="AE43">
        <v>4</v>
      </c>
      <c r="AF43">
        <v>67.17</v>
      </c>
      <c r="AG43">
        <v>67.14</v>
      </c>
      <c r="AH43">
        <v>280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80</v>
      </c>
      <c r="AP43">
        <v>2</v>
      </c>
      <c r="AQ43">
        <v>0</v>
      </c>
      <c r="AR43">
        <v>1</v>
      </c>
      <c r="AS43">
        <v>3</v>
      </c>
      <c r="AT43" t="s">
        <v>175</v>
      </c>
      <c r="AU43">
        <v>0</v>
      </c>
      <c r="AV43">
        <v>0</v>
      </c>
      <c r="AW43">
        <v>0</v>
      </c>
      <c r="AX43">
        <v>0</v>
      </c>
      <c r="AY43">
        <v>3</v>
      </c>
      <c r="AZ43">
        <v>2</v>
      </c>
      <c r="BA43">
        <v>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 t="s">
        <v>175</v>
      </c>
      <c r="BY43">
        <v>0</v>
      </c>
      <c r="BZ43">
        <v>0</v>
      </c>
      <c r="CA43">
        <v>0</v>
      </c>
      <c r="CB43" t="s">
        <v>177</v>
      </c>
      <c r="CC43" t="s">
        <v>178</v>
      </c>
      <c r="CD43" t="s">
        <v>178</v>
      </c>
      <c r="CE43" t="s">
        <v>178</v>
      </c>
      <c r="CF43" t="s">
        <v>178</v>
      </c>
      <c r="CG43" t="s">
        <v>179</v>
      </c>
      <c r="CH43" t="s">
        <v>179</v>
      </c>
      <c r="CI43" t="s">
        <v>179</v>
      </c>
      <c r="CJ43" t="s">
        <v>662</v>
      </c>
      <c r="CK43" t="s">
        <v>663</v>
      </c>
      <c r="CL43" t="s">
        <v>182</v>
      </c>
      <c r="CM43">
        <v>2</v>
      </c>
      <c r="CN43" t="s">
        <v>182</v>
      </c>
      <c r="CO43" t="s">
        <v>182</v>
      </c>
      <c r="CP43">
        <v>0</v>
      </c>
      <c r="CQ43">
        <v>0</v>
      </c>
      <c r="CR43" t="s">
        <v>182</v>
      </c>
      <c r="CS43" t="s">
        <v>182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2</v>
      </c>
      <c r="DW43">
        <v>0</v>
      </c>
      <c r="DX43">
        <v>0</v>
      </c>
      <c r="DY43">
        <v>0</v>
      </c>
      <c r="DZ43">
        <v>0</v>
      </c>
      <c r="EA43">
        <v>0</v>
      </c>
      <c r="EB43" t="s">
        <v>664</v>
      </c>
      <c r="EC43" t="s">
        <v>665</v>
      </c>
      <c r="ED43" t="s">
        <v>7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2</v>
      </c>
      <c r="EK43">
        <v>2</v>
      </c>
    </row>
    <row r="44" spans="1:141" ht="15" customHeight="1" x14ac:dyDescent="0.25">
      <c r="A44">
        <v>1040</v>
      </c>
      <c r="B44" t="s">
        <v>666</v>
      </c>
      <c r="C44" t="s">
        <v>667</v>
      </c>
      <c r="D44" t="s">
        <v>627</v>
      </c>
      <c r="E44" t="s">
        <v>668</v>
      </c>
      <c r="F44" t="s">
        <v>171</v>
      </c>
      <c r="G44" t="s">
        <v>171</v>
      </c>
      <c r="H44" t="s">
        <v>452</v>
      </c>
      <c r="I44">
        <v>13</v>
      </c>
      <c r="J44" t="s">
        <v>669</v>
      </c>
      <c r="K44" t="s">
        <v>670</v>
      </c>
      <c r="L44" t="s">
        <v>671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1</v>
      </c>
      <c r="V44" t="s">
        <v>171</v>
      </c>
      <c r="W44" t="s">
        <v>171</v>
      </c>
      <c r="X44" t="s">
        <v>245</v>
      </c>
      <c r="Y44">
        <v>13</v>
      </c>
      <c r="Z44" t="s">
        <v>672</v>
      </c>
      <c r="AA44">
        <v>1</v>
      </c>
      <c r="AB44">
        <v>1</v>
      </c>
      <c r="AC44">
        <v>1</v>
      </c>
      <c r="AD44">
        <v>3</v>
      </c>
      <c r="AE44">
        <v>3</v>
      </c>
      <c r="AF44">
        <v>60.62</v>
      </c>
      <c r="AG44">
        <v>60.62</v>
      </c>
      <c r="AH44">
        <v>250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130</v>
      </c>
      <c r="AP44">
        <v>2</v>
      </c>
      <c r="AQ44">
        <v>0</v>
      </c>
      <c r="AR44">
        <v>1</v>
      </c>
      <c r="AS44">
        <v>4</v>
      </c>
      <c r="AT44" t="s">
        <v>175</v>
      </c>
      <c r="AU44">
        <v>0</v>
      </c>
      <c r="AV44">
        <v>0</v>
      </c>
      <c r="AW44">
        <v>0</v>
      </c>
      <c r="AX44">
        <v>0</v>
      </c>
      <c r="AY44">
        <v>3</v>
      </c>
      <c r="AZ44">
        <v>3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1</v>
      </c>
      <c r="BW44">
        <v>1</v>
      </c>
      <c r="BX44" t="s">
        <v>175</v>
      </c>
      <c r="BY44">
        <v>0</v>
      </c>
      <c r="BZ44">
        <v>0</v>
      </c>
      <c r="CA44">
        <v>0</v>
      </c>
      <c r="CB44" t="s">
        <v>177</v>
      </c>
      <c r="CC44" t="s">
        <v>178</v>
      </c>
      <c r="CD44" t="s">
        <v>178</v>
      </c>
      <c r="CE44" t="s">
        <v>178</v>
      </c>
      <c r="CF44" t="s">
        <v>178</v>
      </c>
      <c r="CG44" t="s">
        <v>179</v>
      </c>
      <c r="CH44" t="s">
        <v>179</v>
      </c>
      <c r="CI44" t="s">
        <v>179</v>
      </c>
      <c r="CJ44" t="s">
        <v>673</v>
      </c>
      <c r="CK44" t="s">
        <v>674</v>
      </c>
      <c r="CL44" t="s">
        <v>182</v>
      </c>
      <c r="CM44">
        <v>6</v>
      </c>
      <c r="CN44" t="s">
        <v>178</v>
      </c>
      <c r="CO44" t="s">
        <v>178</v>
      </c>
      <c r="CP44">
        <v>0</v>
      </c>
      <c r="CQ44">
        <v>0</v>
      </c>
      <c r="CR44" t="s">
        <v>183</v>
      </c>
      <c r="CS44" t="s">
        <v>178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2</v>
      </c>
      <c r="DS44">
        <v>2</v>
      </c>
      <c r="DT44">
        <v>0</v>
      </c>
      <c r="DU44">
        <v>0</v>
      </c>
      <c r="DV44">
        <v>0</v>
      </c>
      <c r="DW44">
        <v>0</v>
      </c>
      <c r="DX44">
        <v>4</v>
      </c>
      <c r="DY44">
        <v>0</v>
      </c>
      <c r="DZ44">
        <v>1</v>
      </c>
      <c r="EA44">
        <v>0</v>
      </c>
      <c r="EB44" t="s">
        <v>675</v>
      </c>
      <c r="EC44" t="s">
        <v>676</v>
      </c>
      <c r="ED44" t="s">
        <v>7</v>
      </c>
      <c r="EE44">
        <v>0</v>
      </c>
      <c r="EF44">
        <v>0</v>
      </c>
      <c r="EG44">
        <v>0</v>
      </c>
      <c r="EH44" t="s">
        <v>396</v>
      </c>
      <c r="EI44" t="s">
        <v>200</v>
      </c>
      <c r="EJ44">
        <v>9</v>
      </c>
      <c r="EK44">
        <v>9</v>
      </c>
    </row>
    <row r="45" spans="1:141" ht="15" customHeight="1" x14ac:dyDescent="0.25">
      <c r="A45">
        <v>1041</v>
      </c>
      <c r="B45" t="s">
        <v>677</v>
      </c>
      <c r="C45" t="s">
        <v>530</v>
      </c>
      <c r="D45" t="s">
        <v>678</v>
      </c>
      <c r="E45" t="s">
        <v>678</v>
      </c>
      <c r="F45" t="s">
        <v>171</v>
      </c>
      <c r="G45" t="s">
        <v>171</v>
      </c>
      <c r="H45" t="s">
        <v>273</v>
      </c>
      <c r="I45" t="s">
        <v>679</v>
      </c>
      <c r="J45" t="s">
        <v>270</v>
      </c>
      <c r="K45" t="s">
        <v>680</v>
      </c>
      <c r="L45" t="s">
        <v>681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1</v>
      </c>
      <c r="V45" t="s">
        <v>171</v>
      </c>
      <c r="W45" t="s">
        <v>171</v>
      </c>
      <c r="X45" t="s">
        <v>273</v>
      </c>
      <c r="Y45" t="s">
        <v>682</v>
      </c>
      <c r="Z45" t="s">
        <v>270</v>
      </c>
      <c r="AA45">
        <v>8</v>
      </c>
      <c r="AB45">
        <v>19</v>
      </c>
      <c r="AC45">
        <v>1</v>
      </c>
      <c r="AD45">
        <v>4</v>
      </c>
      <c r="AE45">
        <v>4</v>
      </c>
      <c r="AF45">
        <v>75.680000000000007</v>
      </c>
      <c r="AG45">
        <v>50</v>
      </c>
      <c r="AH45">
        <v>250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130</v>
      </c>
      <c r="AP45">
        <v>2</v>
      </c>
      <c r="AQ45">
        <v>0</v>
      </c>
      <c r="AR45">
        <v>1</v>
      </c>
      <c r="AS45">
        <v>3</v>
      </c>
      <c r="AT45" t="s">
        <v>175</v>
      </c>
      <c r="AU45">
        <v>0</v>
      </c>
      <c r="AV45">
        <v>0</v>
      </c>
      <c r="AW45">
        <v>0</v>
      </c>
      <c r="AX45">
        <v>0</v>
      </c>
      <c r="AY45">
        <v>3</v>
      </c>
      <c r="AZ45">
        <v>2</v>
      </c>
      <c r="BA45">
        <v>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0</v>
      </c>
      <c r="BY45" t="s">
        <v>175</v>
      </c>
      <c r="BZ45">
        <v>0</v>
      </c>
      <c r="CA45">
        <v>0</v>
      </c>
      <c r="CB45" t="s">
        <v>177</v>
      </c>
      <c r="CC45" t="s">
        <v>178</v>
      </c>
      <c r="CD45" t="s">
        <v>178</v>
      </c>
      <c r="CE45" t="s">
        <v>178</v>
      </c>
      <c r="CF45" t="s">
        <v>178</v>
      </c>
      <c r="CG45" t="s">
        <v>179</v>
      </c>
      <c r="CH45" t="s">
        <v>179</v>
      </c>
      <c r="CI45" t="s">
        <v>179</v>
      </c>
      <c r="CJ45" t="s">
        <v>683</v>
      </c>
      <c r="CK45" t="s">
        <v>684</v>
      </c>
      <c r="CL45" t="s">
        <v>182</v>
      </c>
      <c r="CM45">
        <v>3</v>
      </c>
      <c r="CN45" t="s">
        <v>182</v>
      </c>
      <c r="CO45" t="s">
        <v>178</v>
      </c>
      <c r="CP45">
        <v>0</v>
      </c>
      <c r="CQ45">
        <v>0</v>
      </c>
      <c r="CR45" t="s">
        <v>182</v>
      </c>
      <c r="CS45" t="s">
        <v>183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2</v>
      </c>
      <c r="DT45">
        <v>0</v>
      </c>
      <c r="DU45">
        <v>0</v>
      </c>
      <c r="DV45">
        <v>0</v>
      </c>
      <c r="DW45">
        <v>3</v>
      </c>
      <c r="DX45">
        <v>0</v>
      </c>
      <c r="DY45">
        <v>0</v>
      </c>
      <c r="DZ45">
        <v>0</v>
      </c>
      <c r="EA45">
        <v>0</v>
      </c>
      <c r="EB45" t="s">
        <v>685</v>
      </c>
      <c r="EC45" t="s">
        <v>686</v>
      </c>
      <c r="ED45" t="s">
        <v>7</v>
      </c>
      <c r="EE45">
        <v>0</v>
      </c>
      <c r="EF45">
        <v>0</v>
      </c>
      <c r="EG45">
        <v>0</v>
      </c>
      <c r="EH45">
        <v>0</v>
      </c>
      <c r="EI45" t="s">
        <v>200</v>
      </c>
      <c r="EJ45">
        <v>5</v>
      </c>
      <c r="EK45">
        <v>5</v>
      </c>
    </row>
    <row r="46" spans="1:141" ht="15" customHeight="1" x14ac:dyDescent="0.25">
      <c r="A46">
        <v>1042</v>
      </c>
      <c r="B46" t="s">
        <v>687</v>
      </c>
      <c r="C46" t="s">
        <v>688</v>
      </c>
      <c r="D46" t="s">
        <v>689</v>
      </c>
      <c r="E46" t="s">
        <v>690</v>
      </c>
      <c r="F46" t="s">
        <v>691</v>
      </c>
      <c r="G46" t="s">
        <v>692</v>
      </c>
      <c r="H46">
        <v>0</v>
      </c>
      <c r="I46">
        <v>0</v>
      </c>
      <c r="J46" t="s">
        <v>693</v>
      </c>
      <c r="K46" t="s">
        <v>694</v>
      </c>
      <c r="L46" t="s">
        <v>695</v>
      </c>
      <c r="M46">
        <v>0</v>
      </c>
      <c r="N46" t="s">
        <v>171</v>
      </c>
      <c r="O46" t="s">
        <v>190</v>
      </c>
      <c r="P46" t="s">
        <v>696</v>
      </c>
      <c r="Q46" t="s">
        <v>697</v>
      </c>
      <c r="R46">
        <v>2</v>
      </c>
      <c r="S46">
        <v>0</v>
      </c>
      <c r="T46">
        <v>1</v>
      </c>
      <c r="U46">
        <v>1</v>
      </c>
      <c r="V46" t="s">
        <v>171</v>
      </c>
      <c r="W46" t="s">
        <v>171</v>
      </c>
      <c r="X46" t="s">
        <v>190</v>
      </c>
      <c r="Y46" t="s">
        <v>698</v>
      </c>
      <c r="Z46" t="s">
        <v>697</v>
      </c>
      <c r="AA46">
        <v>7</v>
      </c>
      <c r="AB46">
        <v>6</v>
      </c>
      <c r="AC46">
        <v>2</v>
      </c>
      <c r="AD46">
        <v>4</v>
      </c>
      <c r="AE46">
        <v>4</v>
      </c>
      <c r="AF46">
        <v>84.83</v>
      </c>
      <c r="AG46">
        <v>84.83</v>
      </c>
      <c r="AH46">
        <v>250</v>
      </c>
      <c r="AI46">
        <v>0</v>
      </c>
      <c r="AJ46">
        <v>0</v>
      </c>
      <c r="AK46">
        <v>1</v>
      </c>
      <c r="AL46">
        <v>0</v>
      </c>
      <c r="AM46">
        <v>0</v>
      </c>
      <c r="AN46">
        <v>0</v>
      </c>
      <c r="AO46">
        <v>120</v>
      </c>
      <c r="AP46">
        <v>2</v>
      </c>
      <c r="AQ46">
        <v>0</v>
      </c>
      <c r="AR46">
        <v>1</v>
      </c>
      <c r="AS46">
        <v>4</v>
      </c>
      <c r="AT46">
        <v>0</v>
      </c>
      <c r="AU46" t="s">
        <v>175</v>
      </c>
      <c r="AV46">
        <v>0</v>
      </c>
      <c r="AW46">
        <v>0</v>
      </c>
      <c r="AX46">
        <v>0</v>
      </c>
      <c r="AY46">
        <v>3</v>
      </c>
      <c r="AZ46">
        <v>2</v>
      </c>
      <c r="BA46">
        <v>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2</v>
      </c>
      <c r="BW46">
        <v>0</v>
      </c>
      <c r="BX46">
        <v>0</v>
      </c>
      <c r="BY46" t="s">
        <v>175</v>
      </c>
      <c r="BZ46">
        <v>0</v>
      </c>
      <c r="CA46">
        <v>0</v>
      </c>
      <c r="CB46" t="s">
        <v>177</v>
      </c>
      <c r="CC46" t="s">
        <v>178</v>
      </c>
      <c r="CD46" t="s">
        <v>178</v>
      </c>
      <c r="CE46" t="s">
        <v>178</v>
      </c>
      <c r="CF46" t="s">
        <v>178</v>
      </c>
      <c r="CG46" t="s">
        <v>178</v>
      </c>
      <c r="CH46" t="s">
        <v>178</v>
      </c>
      <c r="CI46" t="s">
        <v>179</v>
      </c>
      <c r="CJ46" t="s">
        <v>699</v>
      </c>
      <c r="CK46" t="s">
        <v>700</v>
      </c>
      <c r="CL46" t="s">
        <v>182</v>
      </c>
      <c r="CM46">
        <v>2</v>
      </c>
      <c r="CN46" t="s">
        <v>178</v>
      </c>
      <c r="CO46" t="s">
        <v>178</v>
      </c>
      <c r="CP46">
        <v>0</v>
      </c>
      <c r="CQ46">
        <v>0</v>
      </c>
      <c r="CR46" t="s">
        <v>182</v>
      </c>
      <c r="CS46" t="s">
        <v>182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1</v>
      </c>
      <c r="DI46">
        <v>0</v>
      </c>
      <c r="DJ46">
        <v>1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2</v>
      </c>
      <c r="DQ46">
        <v>0</v>
      </c>
      <c r="DR46">
        <v>2</v>
      </c>
      <c r="DS46">
        <v>2</v>
      </c>
      <c r="DT46">
        <v>0</v>
      </c>
      <c r="DU46">
        <v>0</v>
      </c>
      <c r="DV46">
        <v>2</v>
      </c>
      <c r="DW46">
        <v>0</v>
      </c>
      <c r="DX46">
        <v>0</v>
      </c>
      <c r="DY46">
        <v>0</v>
      </c>
      <c r="DZ46">
        <v>0</v>
      </c>
      <c r="EA46">
        <v>0</v>
      </c>
      <c r="EB46" t="s">
        <v>701</v>
      </c>
      <c r="EC46" t="s">
        <v>702</v>
      </c>
      <c r="ED46">
        <v>0</v>
      </c>
      <c r="EE46" t="s">
        <v>15</v>
      </c>
      <c r="EF46">
        <v>0</v>
      </c>
      <c r="EG46">
        <v>0</v>
      </c>
      <c r="EH46" t="s">
        <v>370</v>
      </c>
      <c r="EI46">
        <v>0</v>
      </c>
      <c r="EJ46">
        <v>8</v>
      </c>
      <c r="EK46">
        <v>6</v>
      </c>
    </row>
    <row r="47" spans="1:141" ht="15" customHeight="1" x14ac:dyDescent="0.25">
      <c r="A47">
        <v>1043</v>
      </c>
      <c r="B47" t="s">
        <v>703</v>
      </c>
      <c r="C47" t="s">
        <v>704</v>
      </c>
      <c r="D47" t="s">
        <v>308</v>
      </c>
      <c r="E47" t="s">
        <v>668</v>
      </c>
      <c r="F47" t="s">
        <v>171</v>
      </c>
      <c r="G47" t="s">
        <v>171</v>
      </c>
      <c r="H47" t="s">
        <v>273</v>
      </c>
      <c r="I47">
        <v>0</v>
      </c>
      <c r="J47" t="s">
        <v>705</v>
      </c>
      <c r="K47" t="s">
        <v>706</v>
      </c>
      <c r="L47" t="s">
        <v>707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  <c r="S47">
        <v>0</v>
      </c>
      <c r="T47">
        <v>1</v>
      </c>
      <c r="U47">
        <v>2</v>
      </c>
      <c r="V47" t="s">
        <v>171</v>
      </c>
      <c r="W47" t="s">
        <v>171</v>
      </c>
      <c r="X47" t="s">
        <v>273</v>
      </c>
      <c r="Y47">
        <v>0</v>
      </c>
      <c r="Z47" t="s">
        <v>705</v>
      </c>
      <c r="AA47">
        <v>1</v>
      </c>
      <c r="AB47">
        <v>0</v>
      </c>
      <c r="AC47">
        <v>1</v>
      </c>
      <c r="AD47">
        <v>3</v>
      </c>
      <c r="AE47">
        <v>3</v>
      </c>
      <c r="AF47">
        <v>100</v>
      </c>
      <c r="AG47">
        <v>100</v>
      </c>
      <c r="AH47">
        <v>240</v>
      </c>
      <c r="AI47">
        <v>0</v>
      </c>
      <c r="AJ47">
        <v>0</v>
      </c>
      <c r="AK47">
        <v>1</v>
      </c>
      <c r="AL47">
        <v>0</v>
      </c>
      <c r="AM47">
        <v>0</v>
      </c>
      <c r="AN47">
        <v>0</v>
      </c>
      <c r="AO47">
        <v>110</v>
      </c>
      <c r="AP47">
        <v>2</v>
      </c>
      <c r="AQ47">
        <v>0</v>
      </c>
      <c r="AR47">
        <v>1</v>
      </c>
      <c r="AS47">
        <v>3</v>
      </c>
      <c r="AT47" t="s">
        <v>175</v>
      </c>
      <c r="AU47">
        <v>0</v>
      </c>
      <c r="AV47">
        <v>0</v>
      </c>
      <c r="AW47">
        <v>0</v>
      </c>
      <c r="AX47">
        <v>0</v>
      </c>
      <c r="AY47">
        <v>3</v>
      </c>
      <c r="AZ47">
        <v>3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1</v>
      </c>
      <c r="BX47">
        <v>0</v>
      </c>
      <c r="BY47" t="s">
        <v>175</v>
      </c>
      <c r="BZ47">
        <v>0</v>
      </c>
      <c r="CA47">
        <v>0</v>
      </c>
      <c r="CB47" t="s">
        <v>177</v>
      </c>
      <c r="CC47" t="s">
        <v>178</v>
      </c>
      <c r="CD47" t="s">
        <v>178</v>
      </c>
      <c r="CE47" t="s">
        <v>178</v>
      </c>
      <c r="CF47" t="s">
        <v>178</v>
      </c>
      <c r="CG47" t="s">
        <v>178</v>
      </c>
      <c r="CH47" t="s">
        <v>178</v>
      </c>
      <c r="CI47" t="s">
        <v>179</v>
      </c>
      <c r="CJ47" t="s">
        <v>708</v>
      </c>
      <c r="CK47" t="s">
        <v>709</v>
      </c>
      <c r="CL47" t="s">
        <v>182</v>
      </c>
      <c r="CM47">
        <v>2</v>
      </c>
      <c r="CN47" t="s">
        <v>182</v>
      </c>
      <c r="CO47" t="s">
        <v>178</v>
      </c>
      <c r="CP47">
        <v>0</v>
      </c>
      <c r="CQ47">
        <v>0</v>
      </c>
      <c r="CR47" t="s">
        <v>183</v>
      </c>
      <c r="CS47" t="s">
        <v>178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1</v>
      </c>
      <c r="DI47">
        <v>0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2</v>
      </c>
      <c r="DQ47">
        <v>0</v>
      </c>
      <c r="DR47">
        <v>0</v>
      </c>
      <c r="DS47">
        <v>2</v>
      </c>
      <c r="DT47">
        <v>0</v>
      </c>
      <c r="DU47">
        <v>0</v>
      </c>
      <c r="DV47">
        <v>2</v>
      </c>
      <c r="DW47">
        <v>0</v>
      </c>
      <c r="DX47">
        <v>0</v>
      </c>
      <c r="DY47">
        <v>0</v>
      </c>
      <c r="DZ47">
        <v>1</v>
      </c>
      <c r="EA47">
        <v>0</v>
      </c>
      <c r="EB47" t="s">
        <v>710</v>
      </c>
      <c r="EC47" t="s">
        <v>711</v>
      </c>
      <c r="ED47">
        <v>0</v>
      </c>
      <c r="EE47" t="s">
        <v>15</v>
      </c>
      <c r="EF47">
        <v>0</v>
      </c>
      <c r="EG47">
        <v>0</v>
      </c>
      <c r="EH47" t="s">
        <v>396</v>
      </c>
      <c r="EI47" t="s">
        <v>200</v>
      </c>
      <c r="EJ47">
        <v>7</v>
      </c>
      <c r="EK47">
        <v>5</v>
      </c>
    </row>
    <row r="48" spans="1:141" ht="15" customHeight="1" x14ac:dyDescent="0.25">
      <c r="A48">
        <v>1044</v>
      </c>
      <c r="B48" t="s">
        <v>712</v>
      </c>
      <c r="C48" t="s">
        <v>713</v>
      </c>
      <c r="D48" t="s">
        <v>689</v>
      </c>
      <c r="E48" t="s">
        <v>640</v>
      </c>
      <c r="F48" t="s">
        <v>714</v>
      </c>
      <c r="G48" t="s">
        <v>715</v>
      </c>
      <c r="H48">
        <v>0</v>
      </c>
      <c r="I48">
        <v>0</v>
      </c>
      <c r="J48" t="s">
        <v>716</v>
      </c>
      <c r="K48" t="s">
        <v>717</v>
      </c>
      <c r="L48" t="s">
        <v>718</v>
      </c>
      <c r="M48">
        <v>0</v>
      </c>
      <c r="N48" t="s">
        <v>171</v>
      </c>
      <c r="O48" t="s">
        <v>245</v>
      </c>
      <c r="P48">
        <v>54</v>
      </c>
      <c r="Q48" t="s">
        <v>719</v>
      </c>
      <c r="R48">
        <v>1</v>
      </c>
      <c r="S48">
        <v>0</v>
      </c>
      <c r="T48">
        <v>0</v>
      </c>
      <c r="U48">
        <v>1</v>
      </c>
      <c r="V48" t="s">
        <v>171</v>
      </c>
      <c r="W48" t="s">
        <v>171</v>
      </c>
      <c r="X48" t="s">
        <v>245</v>
      </c>
      <c r="Y48">
        <v>54</v>
      </c>
      <c r="Z48" t="s">
        <v>719</v>
      </c>
      <c r="AA48">
        <v>6</v>
      </c>
      <c r="AB48">
        <v>16</v>
      </c>
      <c r="AC48">
        <v>2</v>
      </c>
      <c r="AD48">
        <v>3</v>
      </c>
      <c r="AE48">
        <v>3</v>
      </c>
      <c r="AF48">
        <v>64.349999999999994</v>
      </c>
      <c r="AG48">
        <v>64.349999999999994</v>
      </c>
      <c r="AH48">
        <v>240</v>
      </c>
      <c r="AI48">
        <v>0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110</v>
      </c>
      <c r="AP48">
        <v>2</v>
      </c>
      <c r="AQ48">
        <v>0</v>
      </c>
      <c r="AR48">
        <v>1</v>
      </c>
      <c r="AS48">
        <v>3</v>
      </c>
      <c r="AT48">
        <v>0</v>
      </c>
      <c r="AU48" t="s">
        <v>175</v>
      </c>
      <c r="AV48">
        <v>0</v>
      </c>
      <c r="AW48">
        <v>0</v>
      </c>
      <c r="AX48">
        <v>0</v>
      </c>
      <c r="AY48">
        <v>3</v>
      </c>
      <c r="AZ48">
        <v>1</v>
      </c>
      <c r="BA48">
        <v>1</v>
      </c>
      <c r="BB48">
        <v>0</v>
      </c>
      <c r="BC48">
        <v>0</v>
      </c>
      <c r="BD48">
        <v>1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 t="s">
        <v>175</v>
      </c>
      <c r="BZ48">
        <v>0</v>
      </c>
      <c r="CA48">
        <v>0</v>
      </c>
      <c r="CB48" t="s">
        <v>177</v>
      </c>
      <c r="CC48" t="s">
        <v>178</v>
      </c>
      <c r="CD48" t="s">
        <v>178</v>
      </c>
      <c r="CE48" t="s">
        <v>178</v>
      </c>
      <c r="CF48" t="s">
        <v>178</v>
      </c>
      <c r="CG48" t="s">
        <v>179</v>
      </c>
      <c r="CH48" t="s">
        <v>179</v>
      </c>
      <c r="CI48" t="s">
        <v>179</v>
      </c>
      <c r="CJ48" t="s">
        <v>720</v>
      </c>
      <c r="CK48" t="s">
        <v>721</v>
      </c>
      <c r="CL48" t="s">
        <v>182</v>
      </c>
      <c r="CM48">
        <v>4</v>
      </c>
      <c r="CN48" t="s">
        <v>182</v>
      </c>
      <c r="CO48" t="s">
        <v>182</v>
      </c>
      <c r="CP48">
        <v>0</v>
      </c>
      <c r="CQ48">
        <v>0</v>
      </c>
      <c r="CR48" t="s">
        <v>178</v>
      </c>
      <c r="CS48" t="s">
        <v>178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4</v>
      </c>
      <c r="DY48">
        <v>1</v>
      </c>
      <c r="DZ48">
        <v>1</v>
      </c>
      <c r="EA48">
        <v>0</v>
      </c>
      <c r="EB48" t="s">
        <v>722</v>
      </c>
      <c r="EC48" t="s">
        <v>723</v>
      </c>
      <c r="ED48" t="s">
        <v>4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6</v>
      </c>
      <c r="EK48">
        <v>6</v>
      </c>
    </row>
    <row r="49" spans="1:141" ht="15" customHeight="1" x14ac:dyDescent="0.25">
      <c r="A49">
        <v>1045</v>
      </c>
      <c r="B49" t="s">
        <v>724</v>
      </c>
      <c r="C49" t="s">
        <v>474</v>
      </c>
      <c r="D49" t="s">
        <v>725</v>
      </c>
      <c r="E49" t="s">
        <v>447</v>
      </c>
      <c r="F49" t="s">
        <v>171</v>
      </c>
      <c r="G49" t="s">
        <v>171</v>
      </c>
      <c r="H49" t="s">
        <v>256</v>
      </c>
      <c r="I49">
        <v>0</v>
      </c>
      <c r="J49" t="s">
        <v>726</v>
      </c>
      <c r="K49" t="s">
        <v>727</v>
      </c>
      <c r="L49" t="s">
        <v>728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1</v>
      </c>
      <c r="T49">
        <v>0</v>
      </c>
      <c r="U49">
        <v>3</v>
      </c>
      <c r="V49" t="s">
        <v>171</v>
      </c>
      <c r="W49" t="s">
        <v>171</v>
      </c>
      <c r="X49" t="s">
        <v>256</v>
      </c>
      <c r="Y49">
        <v>0</v>
      </c>
      <c r="Z49" t="s">
        <v>729</v>
      </c>
      <c r="AA49">
        <v>0</v>
      </c>
      <c r="AB49">
        <v>0</v>
      </c>
      <c r="AC49">
        <v>1</v>
      </c>
      <c r="AD49">
        <v>4</v>
      </c>
      <c r="AE49">
        <v>5</v>
      </c>
      <c r="AF49">
        <v>46</v>
      </c>
      <c r="AG49">
        <v>46</v>
      </c>
      <c r="AH49">
        <v>250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150</v>
      </c>
      <c r="AP49">
        <v>2</v>
      </c>
      <c r="AQ49">
        <v>0</v>
      </c>
      <c r="AR49">
        <v>1</v>
      </c>
      <c r="AS49">
        <v>4</v>
      </c>
      <c r="AT49">
        <v>0</v>
      </c>
      <c r="AU49" t="s">
        <v>175</v>
      </c>
      <c r="AV49">
        <v>0</v>
      </c>
      <c r="AW49">
        <v>0</v>
      </c>
      <c r="AX49">
        <v>0</v>
      </c>
      <c r="AY49">
        <v>3</v>
      </c>
      <c r="AZ49">
        <v>1</v>
      </c>
      <c r="BA49">
        <v>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1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 t="s">
        <v>175</v>
      </c>
      <c r="BZ49">
        <v>0</v>
      </c>
      <c r="CA49">
        <v>0</v>
      </c>
      <c r="CB49" t="s">
        <v>177</v>
      </c>
      <c r="CC49" t="s">
        <v>178</v>
      </c>
      <c r="CD49" t="s">
        <v>178</v>
      </c>
      <c r="CE49" t="s">
        <v>178</v>
      </c>
      <c r="CF49" t="s">
        <v>178</v>
      </c>
      <c r="CG49" t="s">
        <v>179</v>
      </c>
      <c r="CH49" t="s">
        <v>179</v>
      </c>
      <c r="CI49" t="s">
        <v>179</v>
      </c>
      <c r="CJ49" t="s">
        <v>730</v>
      </c>
      <c r="CK49" t="s">
        <v>731</v>
      </c>
      <c r="CL49" t="s">
        <v>182</v>
      </c>
      <c r="CM49">
        <v>3</v>
      </c>
      <c r="CN49" t="s">
        <v>182</v>
      </c>
      <c r="CO49" t="s">
        <v>182</v>
      </c>
      <c r="CP49">
        <v>0</v>
      </c>
      <c r="CQ49">
        <v>0</v>
      </c>
      <c r="CR49" t="s">
        <v>178</v>
      </c>
      <c r="CS49" t="s">
        <v>178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3</v>
      </c>
      <c r="DX49">
        <v>0</v>
      </c>
      <c r="DY49">
        <v>1</v>
      </c>
      <c r="DZ49">
        <v>1</v>
      </c>
      <c r="EA49">
        <v>0</v>
      </c>
      <c r="EB49" t="s">
        <v>732</v>
      </c>
      <c r="EC49" t="s">
        <v>733</v>
      </c>
      <c r="ED49" t="s">
        <v>9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5</v>
      </c>
      <c r="EK49">
        <v>5</v>
      </c>
    </row>
    <row r="50" spans="1:141" ht="15" customHeight="1" x14ac:dyDescent="0.25">
      <c r="A50">
        <v>1046</v>
      </c>
      <c r="B50" t="s">
        <v>734</v>
      </c>
      <c r="C50" t="s">
        <v>735</v>
      </c>
      <c r="D50" t="s">
        <v>583</v>
      </c>
      <c r="E50" t="s">
        <v>583</v>
      </c>
      <c r="F50" t="s">
        <v>171</v>
      </c>
      <c r="G50" t="s">
        <v>171</v>
      </c>
      <c r="H50" t="s">
        <v>273</v>
      </c>
      <c r="I50" t="s">
        <v>736</v>
      </c>
      <c r="J50" t="s">
        <v>737</v>
      </c>
      <c r="K50" t="s">
        <v>738</v>
      </c>
      <c r="L50" t="s">
        <v>739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1</v>
      </c>
      <c r="T50">
        <v>0</v>
      </c>
      <c r="U50">
        <v>1</v>
      </c>
      <c r="V50" t="s">
        <v>171</v>
      </c>
      <c r="W50" t="s">
        <v>171</v>
      </c>
      <c r="X50" t="s">
        <v>273</v>
      </c>
      <c r="Y50" t="s">
        <v>740</v>
      </c>
      <c r="Z50" t="s">
        <v>737</v>
      </c>
      <c r="AA50">
        <v>9</v>
      </c>
      <c r="AB50">
        <v>1</v>
      </c>
      <c r="AC50">
        <v>1</v>
      </c>
      <c r="AD50">
        <v>4</v>
      </c>
      <c r="AE50">
        <v>4</v>
      </c>
      <c r="AF50">
        <v>82.59</v>
      </c>
      <c r="AG50">
        <v>82.59</v>
      </c>
      <c r="AH50">
        <v>250</v>
      </c>
      <c r="AI50">
        <v>0</v>
      </c>
      <c r="AJ50">
        <v>0</v>
      </c>
      <c r="AK50">
        <v>1</v>
      </c>
      <c r="AL50">
        <v>0</v>
      </c>
      <c r="AM50">
        <v>0</v>
      </c>
      <c r="AN50">
        <v>0</v>
      </c>
      <c r="AO50">
        <v>140</v>
      </c>
      <c r="AP50">
        <v>2</v>
      </c>
      <c r="AQ50">
        <v>0</v>
      </c>
      <c r="AR50">
        <v>1</v>
      </c>
      <c r="AS50">
        <v>3</v>
      </c>
      <c r="AT50" t="s">
        <v>175</v>
      </c>
      <c r="AU50">
        <v>0</v>
      </c>
      <c r="AV50">
        <v>0</v>
      </c>
      <c r="AW50">
        <v>0</v>
      </c>
      <c r="AX50">
        <v>0</v>
      </c>
      <c r="AY50">
        <v>3</v>
      </c>
      <c r="AZ50">
        <v>2</v>
      </c>
      <c r="BA50">
        <v>2</v>
      </c>
      <c r="BB50">
        <v>0</v>
      </c>
      <c r="BC50">
        <v>0</v>
      </c>
      <c r="BD50">
        <v>0</v>
      </c>
      <c r="BE50">
        <v>0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 t="s">
        <v>175</v>
      </c>
      <c r="CB50" t="s">
        <v>741</v>
      </c>
      <c r="CC50" t="s">
        <v>178</v>
      </c>
      <c r="CD50" t="s">
        <v>178</v>
      </c>
      <c r="CE50" t="s">
        <v>178</v>
      </c>
      <c r="CF50" t="s">
        <v>178</v>
      </c>
      <c r="CG50" t="s">
        <v>179</v>
      </c>
      <c r="CH50" t="s">
        <v>179</v>
      </c>
      <c r="CI50" t="s">
        <v>179</v>
      </c>
      <c r="CJ50" t="s">
        <v>742</v>
      </c>
      <c r="CK50" t="s">
        <v>743</v>
      </c>
      <c r="CL50" t="s">
        <v>182</v>
      </c>
      <c r="CM50">
        <v>3</v>
      </c>
      <c r="CN50" t="s">
        <v>178</v>
      </c>
      <c r="CO50" t="s">
        <v>182</v>
      </c>
      <c r="CP50">
        <v>0</v>
      </c>
      <c r="CQ50">
        <v>0</v>
      </c>
      <c r="CR50" t="s">
        <v>182</v>
      </c>
      <c r="CS50" t="s">
        <v>182</v>
      </c>
      <c r="CT50">
        <v>0</v>
      </c>
      <c r="CU50">
        <v>0</v>
      </c>
      <c r="CV50">
        <v>0</v>
      </c>
      <c r="CW50">
        <v>0</v>
      </c>
      <c r="CX50">
        <v>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2</v>
      </c>
      <c r="DS50">
        <v>0</v>
      </c>
      <c r="DT50">
        <v>0</v>
      </c>
      <c r="DU50">
        <v>0</v>
      </c>
      <c r="DV50">
        <v>0</v>
      </c>
      <c r="DW50">
        <v>3</v>
      </c>
      <c r="DX50">
        <v>0</v>
      </c>
      <c r="DY50">
        <v>0</v>
      </c>
      <c r="DZ50">
        <v>0</v>
      </c>
      <c r="EA50">
        <v>0</v>
      </c>
      <c r="EB50" t="s">
        <v>744</v>
      </c>
      <c r="EC50" t="s">
        <v>745</v>
      </c>
      <c r="ED50" t="s">
        <v>6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5</v>
      </c>
      <c r="EK50">
        <v>5</v>
      </c>
    </row>
    <row r="51" spans="1:141" ht="15" customHeight="1" x14ac:dyDescent="0.25">
      <c r="A51">
        <v>1047</v>
      </c>
      <c r="B51" t="s">
        <v>746</v>
      </c>
      <c r="C51" t="s">
        <v>747</v>
      </c>
      <c r="D51" t="s">
        <v>748</v>
      </c>
      <c r="E51" t="s">
        <v>749</v>
      </c>
      <c r="F51" t="s">
        <v>171</v>
      </c>
      <c r="G51" t="s">
        <v>171</v>
      </c>
      <c r="H51" t="s">
        <v>750</v>
      </c>
      <c r="I51">
        <v>8</v>
      </c>
      <c r="J51" t="s">
        <v>751</v>
      </c>
      <c r="K51" t="s">
        <v>752</v>
      </c>
      <c r="L51" t="s">
        <v>753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0</v>
      </c>
      <c r="U51">
        <v>1</v>
      </c>
      <c r="V51" t="s">
        <v>171</v>
      </c>
      <c r="W51" t="s">
        <v>171</v>
      </c>
      <c r="X51" t="s">
        <v>754</v>
      </c>
      <c r="Y51">
        <v>8</v>
      </c>
      <c r="Z51" t="s">
        <v>751</v>
      </c>
      <c r="AA51">
        <v>2</v>
      </c>
      <c r="AB51">
        <v>14</v>
      </c>
      <c r="AC51">
        <v>2</v>
      </c>
      <c r="AD51">
        <v>2</v>
      </c>
      <c r="AE51">
        <v>2</v>
      </c>
      <c r="AF51">
        <v>36</v>
      </c>
      <c r="AG51">
        <v>30</v>
      </c>
      <c r="AH51">
        <v>220</v>
      </c>
      <c r="AI51">
        <v>0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150</v>
      </c>
      <c r="AP51">
        <v>2</v>
      </c>
      <c r="AQ51">
        <v>0</v>
      </c>
      <c r="AR51">
        <v>1</v>
      </c>
      <c r="AS51">
        <v>2</v>
      </c>
      <c r="AT51">
        <v>0</v>
      </c>
      <c r="AU51" t="s">
        <v>175</v>
      </c>
      <c r="AV51">
        <v>0</v>
      </c>
      <c r="AW51">
        <v>0</v>
      </c>
      <c r="AX51">
        <v>0</v>
      </c>
      <c r="AY51">
        <v>1</v>
      </c>
      <c r="AZ51">
        <v>1</v>
      </c>
      <c r="BA51">
        <v>1</v>
      </c>
      <c r="BB51">
        <v>0</v>
      </c>
      <c r="BC51">
        <v>0</v>
      </c>
      <c r="BD51">
        <v>0</v>
      </c>
      <c r="BE51">
        <v>0</v>
      </c>
      <c r="BF51">
        <v>1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 t="s">
        <v>175</v>
      </c>
      <c r="BZ51">
        <v>0</v>
      </c>
      <c r="CA51">
        <v>0</v>
      </c>
      <c r="CB51" t="s">
        <v>177</v>
      </c>
      <c r="CC51" t="s">
        <v>178</v>
      </c>
      <c r="CD51" t="s">
        <v>178</v>
      </c>
      <c r="CE51" t="s">
        <v>178</v>
      </c>
      <c r="CF51" t="s">
        <v>178</v>
      </c>
      <c r="CG51" t="s">
        <v>179</v>
      </c>
      <c r="CH51" t="s">
        <v>179</v>
      </c>
      <c r="CI51" t="s">
        <v>179</v>
      </c>
      <c r="CJ51" t="s">
        <v>755</v>
      </c>
      <c r="CK51" t="s">
        <v>756</v>
      </c>
      <c r="CL51" t="s">
        <v>182</v>
      </c>
      <c r="CM51">
        <v>1</v>
      </c>
      <c r="CN51" t="s">
        <v>178</v>
      </c>
      <c r="CO51" t="s">
        <v>182</v>
      </c>
      <c r="CP51">
        <v>0</v>
      </c>
      <c r="CQ51">
        <v>0</v>
      </c>
      <c r="CR51" t="s">
        <v>178</v>
      </c>
      <c r="CS51" t="s">
        <v>178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2</v>
      </c>
      <c r="DS51">
        <v>0</v>
      </c>
      <c r="DT51">
        <v>0</v>
      </c>
      <c r="DU51">
        <v>1</v>
      </c>
      <c r="DV51">
        <v>0</v>
      </c>
      <c r="DW51">
        <v>0</v>
      </c>
      <c r="DX51">
        <v>0</v>
      </c>
      <c r="DY51">
        <v>1</v>
      </c>
      <c r="DZ51">
        <v>1</v>
      </c>
      <c r="EA51">
        <v>0</v>
      </c>
      <c r="EB51" t="s">
        <v>757</v>
      </c>
      <c r="EC51" t="s">
        <v>758</v>
      </c>
      <c r="ED51" t="s">
        <v>6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5</v>
      </c>
      <c r="EK51">
        <v>5</v>
      </c>
    </row>
    <row r="52" spans="1:141" ht="15" customHeight="1" x14ac:dyDescent="0.25">
      <c r="A52">
        <v>1048</v>
      </c>
      <c r="B52" t="s">
        <v>759</v>
      </c>
      <c r="C52" t="s">
        <v>760</v>
      </c>
      <c r="D52" t="s">
        <v>761</v>
      </c>
      <c r="E52" t="s">
        <v>399</v>
      </c>
      <c r="F52" t="s">
        <v>171</v>
      </c>
      <c r="G52" t="s">
        <v>171</v>
      </c>
      <c r="H52" t="s">
        <v>559</v>
      </c>
      <c r="I52" t="s">
        <v>762</v>
      </c>
      <c r="J52" t="s">
        <v>763</v>
      </c>
      <c r="K52" t="s">
        <v>764</v>
      </c>
      <c r="L52" t="s">
        <v>765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1</v>
      </c>
      <c r="V52" t="s">
        <v>171</v>
      </c>
      <c r="W52" t="s">
        <v>171</v>
      </c>
      <c r="X52" t="s">
        <v>559</v>
      </c>
      <c r="Y52" t="s">
        <v>762</v>
      </c>
      <c r="Z52" t="s">
        <v>766</v>
      </c>
      <c r="AA52">
        <v>6</v>
      </c>
      <c r="AB52">
        <v>12</v>
      </c>
      <c r="AC52">
        <v>1</v>
      </c>
      <c r="AD52">
        <v>5</v>
      </c>
      <c r="AE52">
        <v>5</v>
      </c>
      <c r="AF52">
        <v>59.29</v>
      </c>
      <c r="AG52">
        <v>57</v>
      </c>
      <c r="AH52">
        <v>250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110</v>
      </c>
      <c r="AP52">
        <v>2</v>
      </c>
      <c r="AQ52">
        <v>0</v>
      </c>
      <c r="AR52">
        <v>1</v>
      </c>
      <c r="AS52">
        <v>3</v>
      </c>
      <c r="AT52" t="s">
        <v>175</v>
      </c>
      <c r="AU52">
        <v>0</v>
      </c>
      <c r="AV52">
        <v>0</v>
      </c>
      <c r="AW52">
        <v>0</v>
      </c>
      <c r="AX52">
        <v>0</v>
      </c>
      <c r="AY52">
        <v>3</v>
      </c>
      <c r="AZ52">
        <v>1</v>
      </c>
      <c r="BA52">
        <v>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1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1</v>
      </c>
      <c r="BX52" t="s">
        <v>175</v>
      </c>
      <c r="BY52">
        <v>0</v>
      </c>
      <c r="BZ52">
        <v>0</v>
      </c>
      <c r="CA52">
        <v>0</v>
      </c>
      <c r="CB52" t="s">
        <v>177</v>
      </c>
      <c r="CC52" t="s">
        <v>178</v>
      </c>
      <c r="CD52" t="s">
        <v>178</v>
      </c>
      <c r="CE52" t="s">
        <v>178</v>
      </c>
      <c r="CF52" t="s">
        <v>178</v>
      </c>
      <c r="CG52" t="s">
        <v>179</v>
      </c>
      <c r="CH52" t="s">
        <v>179</v>
      </c>
      <c r="CI52" t="s">
        <v>179</v>
      </c>
      <c r="CJ52" t="s">
        <v>767</v>
      </c>
      <c r="CK52" t="s">
        <v>768</v>
      </c>
      <c r="CL52" t="s">
        <v>182</v>
      </c>
      <c r="CM52">
        <v>3</v>
      </c>
      <c r="CN52" t="s">
        <v>182</v>
      </c>
      <c r="CO52" t="s">
        <v>182</v>
      </c>
      <c r="CP52">
        <v>0</v>
      </c>
      <c r="CQ52">
        <v>0</v>
      </c>
      <c r="CR52" t="s">
        <v>178</v>
      </c>
      <c r="CS52" t="s">
        <v>178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3</v>
      </c>
      <c r="DX52">
        <v>0</v>
      </c>
      <c r="DY52">
        <v>1</v>
      </c>
      <c r="DZ52">
        <v>1</v>
      </c>
      <c r="EA52">
        <v>0</v>
      </c>
      <c r="EB52" t="s">
        <v>769</v>
      </c>
      <c r="EC52" t="s">
        <v>770</v>
      </c>
      <c r="ED52" t="s">
        <v>7</v>
      </c>
      <c r="EE52">
        <v>0</v>
      </c>
      <c r="EF52">
        <v>0</v>
      </c>
      <c r="EG52">
        <v>0</v>
      </c>
      <c r="EH52" t="s">
        <v>396</v>
      </c>
      <c r="EI52" t="s">
        <v>200</v>
      </c>
      <c r="EJ52">
        <v>5</v>
      </c>
      <c r="EK52">
        <v>5</v>
      </c>
    </row>
    <row r="53" spans="1:141" ht="15" customHeight="1" x14ac:dyDescent="0.25">
      <c r="A53">
        <v>1049</v>
      </c>
      <c r="B53" t="s">
        <v>771</v>
      </c>
      <c r="C53" t="s">
        <v>772</v>
      </c>
      <c r="D53" t="s">
        <v>773</v>
      </c>
      <c r="E53" t="s">
        <v>774</v>
      </c>
      <c r="F53" t="s">
        <v>775</v>
      </c>
      <c r="G53" t="s">
        <v>776</v>
      </c>
      <c r="H53">
        <v>0</v>
      </c>
      <c r="I53">
        <v>0</v>
      </c>
      <c r="J53" t="s">
        <v>777</v>
      </c>
      <c r="K53" t="s">
        <v>778</v>
      </c>
      <c r="L53" t="s">
        <v>779</v>
      </c>
      <c r="M53" t="s">
        <v>780</v>
      </c>
      <c r="N53" t="s">
        <v>171</v>
      </c>
      <c r="O53" t="s">
        <v>781</v>
      </c>
      <c r="P53" t="s">
        <v>782</v>
      </c>
      <c r="Q53" t="s">
        <v>783</v>
      </c>
      <c r="R53">
        <v>2</v>
      </c>
      <c r="S53">
        <v>0</v>
      </c>
      <c r="T53">
        <v>0</v>
      </c>
      <c r="U53">
        <v>1</v>
      </c>
      <c r="V53" t="s">
        <v>171</v>
      </c>
      <c r="W53" t="s">
        <v>171</v>
      </c>
      <c r="X53" t="s">
        <v>784</v>
      </c>
      <c r="Y53" t="s">
        <v>782</v>
      </c>
      <c r="Z53" t="s">
        <v>783</v>
      </c>
      <c r="AA53">
        <v>2</v>
      </c>
      <c r="AB53">
        <v>6</v>
      </c>
      <c r="AC53">
        <v>2</v>
      </c>
      <c r="AD53">
        <v>3</v>
      </c>
      <c r="AE53">
        <v>3</v>
      </c>
      <c r="AF53">
        <v>67.569999999999993</v>
      </c>
      <c r="AG53">
        <v>67.569999999999993</v>
      </c>
      <c r="AH53">
        <v>243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130</v>
      </c>
      <c r="AP53">
        <v>2</v>
      </c>
      <c r="AQ53">
        <v>0</v>
      </c>
      <c r="AR53">
        <v>1</v>
      </c>
      <c r="AS53">
        <v>3</v>
      </c>
      <c r="AT53" t="s">
        <v>175</v>
      </c>
      <c r="AU53">
        <v>0</v>
      </c>
      <c r="AV53">
        <v>0</v>
      </c>
      <c r="AW53">
        <v>0</v>
      </c>
      <c r="AX53">
        <v>0</v>
      </c>
      <c r="AY53">
        <v>1</v>
      </c>
      <c r="AZ53">
        <v>2</v>
      </c>
      <c r="BA53">
        <v>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175</v>
      </c>
      <c r="BY53">
        <v>0</v>
      </c>
      <c r="BZ53">
        <v>0</v>
      </c>
      <c r="CA53">
        <v>0</v>
      </c>
      <c r="CB53" t="s">
        <v>177</v>
      </c>
      <c r="CC53" t="s">
        <v>178</v>
      </c>
      <c r="CD53" t="s">
        <v>178</v>
      </c>
      <c r="CE53" t="s">
        <v>178</v>
      </c>
      <c r="CF53" t="s">
        <v>178</v>
      </c>
      <c r="CG53" t="s">
        <v>178</v>
      </c>
      <c r="CH53" t="s">
        <v>178</v>
      </c>
      <c r="CI53" t="s">
        <v>179</v>
      </c>
      <c r="CJ53" t="s">
        <v>785</v>
      </c>
      <c r="CK53" t="s">
        <v>786</v>
      </c>
      <c r="CL53" t="s">
        <v>182</v>
      </c>
      <c r="CM53">
        <v>4</v>
      </c>
      <c r="CN53" t="s">
        <v>182</v>
      </c>
      <c r="CO53" t="s">
        <v>178</v>
      </c>
      <c r="CP53">
        <v>0</v>
      </c>
      <c r="CQ53">
        <v>0</v>
      </c>
      <c r="CR53" t="s">
        <v>182</v>
      </c>
      <c r="CS53" t="s">
        <v>178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0</v>
      </c>
      <c r="DH53">
        <v>1</v>
      </c>
      <c r="DI53">
        <v>0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2</v>
      </c>
      <c r="DQ53">
        <v>0</v>
      </c>
      <c r="DR53">
        <v>0</v>
      </c>
      <c r="DS53">
        <v>2</v>
      </c>
      <c r="DT53">
        <v>0</v>
      </c>
      <c r="DU53">
        <v>0</v>
      </c>
      <c r="DV53">
        <v>0</v>
      </c>
      <c r="DW53">
        <v>0</v>
      </c>
      <c r="DX53">
        <v>4</v>
      </c>
      <c r="DY53">
        <v>0</v>
      </c>
      <c r="DZ53">
        <v>1</v>
      </c>
      <c r="EA53">
        <v>0</v>
      </c>
      <c r="EB53" t="s">
        <v>787</v>
      </c>
      <c r="EC53" t="s">
        <v>788</v>
      </c>
      <c r="ED53">
        <v>0</v>
      </c>
      <c r="EE53" t="s">
        <v>15</v>
      </c>
      <c r="EF53">
        <v>0</v>
      </c>
      <c r="EG53">
        <v>0</v>
      </c>
      <c r="EH53">
        <v>0</v>
      </c>
      <c r="EI53">
        <v>0</v>
      </c>
      <c r="EJ53">
        <v>9</v>
      </c>
      <c r="EK53">
        <v>7</v>
      </c>
    </row>
    <row r="54" spans="1:141" ht="15" customHeight="1" x14ac:dyDescent="0.25">
      <c r="A54">
        <v>1050</v>
      </c>
      <c r="B54" t="s">
        <v>789</v>
      </c>
      <c r="C54" t="s">
        <v>790</v>
      </c>
      <c r="D54" t="s">
        <v>791</v>
      </c>
      <c r="E54" t="s">
        <v>791</v>
      </c>
      <c r="F54" t="s">
        <v>171</v>
      </c>
      <c r="G54" t="s">
        <v>171</v>
      </c>
      <c r="H54" t="s">
        <v>256</v>
      </c>
      <c r="I54" t="s">
        <v>792</v>
      </c>
      <c r="J54" t="s">
        <v>793</v>
      </c>
      <c r="K54" t="s">
        <v>794</v>
      </c>
      <c r="L54" t="s">
        <v>795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1</v>
      </c>
      <c r="T54">
        <v>0</v>
      </c>
      <c r="U54">
        <v>1</v>
      </c>
      <c r="V54" t="s">
        <v>171</v>
      </c>
      <c r="W54" t="s">
        <v>171</v>
      </c>
      <c r="X54" t="s">
        <v>256</v>
      </c>
      <c r="Y54" t="s">
        <v>792</v>
      </c>
      <c r="Z54" t="s">
        <v>793</v>
      </c>
      <c r="AA54">
        <v>3</v>
      </c>
      <c r="AB54">
        <v>6</v>
      </c>
      <c r="AC54">
        <v>1</v>
      </c>
      <c r="AD54">
        <v>5</v>
      </c>
      <c r="AE54">
        <v>5</v>
      </c>
      <c r="AF54">
        <v>115</v>
      </c>
      <c r="AG54">
        <v>115</v>
      </c>
      <c r="AH54">
        <v>270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180</v>
      </c>
      <c r="AP54">
        <v>2</v>
      </c>
      <c r="AQ54">
        <v>0</v>
      </c>
      <c r="AR54">
        <v>1</v>
      </c>
      <c r="AS54">
        <v>5</v>
      </c>
      <c r="AT54" t="s">
        <v>175</v>
      </c>
      <c r="AU54">
        <v>0</v>
      </c>
      <c r="AV54">
        <v>0</v>
      </c>
      <c r="AW54">
        <v>0</v>
      </c>
      <c r="AX54">
        <v>0</v>
      </c>
      <c r="AY54">
        <v>3</v>
      </c>
      <c r="AZ54">
        <v>2</v>
      </c>
      <c r="BA54">
        <v>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 t="s">
        <v>175</v>
      </c>
      <c r="BZ54">
        <v>0</v>
      </c>
      <c r="CA54">
        <v>0</v>
      </c>
      <c r="CB54" t="s">
        <v>177</v>
      </c>
      <c r="CC54" t="s">
        <v>178</v>
      </c>
      <c r="CD54" t="s">
        <v>178</v>
      </c>
      <c r="CE54" t="s">
        <v>178</v>
      </c>
      <c r="CF54" t="s">
        <v>178</v>
      </c>
      <c r="CG54" t="s">
        <v>179</v>
      </c>
      <c r="CH54" t="s">
        <v>179</v>
      </c>
      <c r="CI54" t="s">
        <v>179</v>
      </c>
      <c r="CJ54" t="s">
        <v>796</v>
      </c>
      <c r="CK54" t="s">
        <v>797</v>
      </c>
      <c r="CL54" t="s">
        <v>182</v>
      </c>
      <c r="CM54">
        <v>5</v>
      </c>
      <c r="CN54" t="s">
        <v>178</v>
      </c>
      <c r="CO54" t="s">
        <v>178</v>
      </c>
      <c r="CP54">
        <v>0</v>
      </c>
      <c r="CQ54">
        <v>0</v>
      </c>
      <c r="CR54" t="s">
        <v>182</v>
      </c>
      <c r="CS54" t="s">
        <v>178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2</v>
      </c>
      <c r="DS54">
        <v>2</v>
      </c>
      <c r="DT54">
        <v>0</v>
      </c>
      <c r="DU54">
        <v>0</v>
      </c>
      <c r="DV54">
        <v>0</v>
      </c>
      <c r="DW54">
        <v>0</v>
      </c>
      <c r="DX54">
        <v>4</v>
      </c>
      <c r="DY54">
        <v>0</v>
      </c>
      <c r="DZ54">
        <v>1</v>
      </c>
      <c r="EA54">
        <v>0</v>
      </c>
      <c r="EB54" t="s">
        <v>798</v>
      </c>
      <c r="EC54" t="s">
        <v>799</v>
      </c>
      <c r="ED54" t="s">
        <v>10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9</v>
      </c>
      <c r="EK54">
        <v>9</v>
      </c>
    </row>
    <row r="55" spans="1:141" ht="15" customHeight="1" x14ac:dyDescent="0.25">
      <c r="A55">
        <v>1051</v>
      </c>
      <c r="B55" t="s">
        <v>800</v>
      </c>
      <c r="C55" t="s">
        <v>639</v>
      </c>
      <c r="D55" t="s">
        <v>801</v>
      </c>
      <c r="E55" t="s">
        <v>336</v>
      </c>
      <c r="F55" t="s">
        <v>171</v>
      </c>
      <c r="G55" t="s">
        <v>171</v>
      </c>
      <c r="H55" t="s">
        <v>532</v>
      </c>
      <c r="I55" t="s">
        <v>802</v>
      </c>
      <c r="J55" t="s">
        <v>803</v>
      </c>
      <c r="K55" t="s">
        <v>804</v>
      </c>
      <c r="L55" t="s">
        <v>805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1</v>
      </c>
      <c r="U55">
        <v>1</v>
      </c>
      <c r="V55" t="s">
        <v>171</v>
      </c>
      <c r="W55" t="s">
        <v>171</v>
      </c>
      <c r="X55" t="s">
        <v>532</v>
      </c>
      <c r="Y55" t="s">
        <v>802</v>
      </c>
      <c r="Z55" t="s">
        <v>806</v>
      </c>
      <c r="AA55">
        <v>4</v>
      </c>
      <c r="AB55">
        <v>48</v>
      </c>
      <c r="AC55">
        <v>1</v>
      </c>
      <c r="AD55">
        <v>3</v>
      </c>
      <c r="AE55">
        <v>3</v>
      </c>
      <c r="AF55">
        <v>79.540000000000006</v>
      </c>
      <c r="AG55">
        <v>79.540000000000006</v>
      </c>
      <c r="AH55">
        <v>220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60</v>
      </c>
      <c r="AP55">
        <v>2</v>
      </c>
      <c r="AQ55">
        <v>0</v>
      </c>
      <c r="AR55">
        <v>2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3</v>
      </c>
      <c r="AZ55">
        <v>2</v>
      </c>
      <c r="BA55">
        <v>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2</v>
      </c>
      <c r="BV55">
        <v>0</v>
      </c>
      <c r="BW55">
        <v>0</v>
      </c>
      <c r="BX55" t="s">
        <v>175</v>
      </c>
      <c r="BY55">
        <v>0</v>
      </c>
      <c r="BZ55">
        <v>0</v>
      </c>
      <c r="CA55">
        <v>0</v>
      </c>
      <c r="CB55" t="s">
        <v>177</v>
      </c>
      <c r="CC55" t="s">
        <v>178</v>
      </c>
      <c r="CD55" t="s">
        <v>178</v>
      </c>
      <c r="CE55" t="s">
        <v>178</v>
      </c>
      <c r="CF55" t="s">
        <v>178</v>
      </c>
      <c r="CG55" t="s">
        <v>178</v>
      </c>
      <c r="CH55" t="s">
        <v>178</v>
      </c>
      <c r="CI55" t="s">
        <v>178</v>
      </c>
      <c r="CJ55" t="s">
        <v>807</v>
      </c>
      <c r="CK55" t="s">
        <v>808</v>
      </c>
      <c r="CL55" t="s">
        <v>182</v>
      </c>
      <c r="CM55">
        <v>1</v>
      </c>
      <c r="CN55" t="s">
        <v>178</v>
      </c>
      <c r="CO55" t="s">
        <v>178</v>
      </c>
      <c r="CP55">
        <v>0</v>
      </c>
      <c r="CQ55">
        <v>0</v>
      </c>
      <c r="CR55" t="s">
        <v>182</v>
      </c>
      <c r="CS55" t="s">
        <v>182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2</v>
      </c>
      <c r="DQ55">
        <v>0</v>
      </c>
      <c r="DR55">
        <v>2</v>
      </c>
      <c r="DS55">
        <v>2</v>
      </c>
      <c r="DT55">
        <v>0</v>
      </c>
      <c r="DU55">
        <v>1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 t="s">
        <v>809</v>
      </c>
      <c r="EC55" t="s">
        <v>810</v>
      </c>
      <c r="ED55">
        <v>0</v>
      </c>
      <c r="EE55">
        <v>0</v>
      </c>
      <c r="EF55">
        <v>0</v>
      </c>
      <c r="EG55" t="s">
        <v>811</v>
      </c>
      <c r="EH55">
        <v>0</v>
      </c>
      <c r="EI55">
        <v>0</v>
      </c>
      <c r="EJ55">
        <v>7</v>
      </c>
      <c r="EK55">
        <v>5</v>
      </c>
    </row>
    <row r="56" spans="1:141" ht="15" customHeight="1" x14ac:dyDescent="0.25">
      <c r="A56">
        <v>1052</v>
      </c>
      <c r="B56" t="s">
        <v>812</v>
      </c>
      <c r="C56" t="s">
        <v>813</v>
      </c>
      <c r="D56" t="s">
        <v>814</v>
      </c>
      <c r="E56" t="s">
        <v>544</v>
      </c>
      <c r="F56" t="s">
        <v>171</v>
      </c>
      <c r="G56" t="s">
        <v>171</v>
      </c>
      <c r="H56" t="s">
        <v>815</v>
      </c>
      <c r="I56">
        <v>0</v>
      </c>
      <c r="J56" t="s">
        <v>816</v>
      </c>
      <c r="K56" t="s">
        <v>817</v>
      </c>
      <c r="L56" t="s">
        <v>818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1</v>
      </c>
      <c r="T56">
        <v>0</v>
      </c>
      <c r="U56">
        <v>3</v>
      </c>
      <c r="V56" t="s">
        <v>171</v>
      </c>
      <c r="W56" t="s">
        <v>171</v>
      </c>
      <c r="X56" t="s">
        <v>815</v>
      </c>
      <c r="Y56">
        <v>0</v>
      </c>
      <c r="Z56" t="s">
        <v>816</v>
      </c>
      <c r="AA56">
        <v>0</v>
      </c>
      <c r="AB56">
        <v>0</v>
      </c>
      <c r="AC56">
        <v>1</v>
      </c>
      <c r="AD56">
        <v>6</v>
      </c>
      <c r="AE56">
        <v>6</v>
      </c>
      <c r="AF56">
        <v>80</v>
      </c>
      <c r="AG56">
        <v>80</v>
      </c>
      <c r="AH56">
        <v>220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14</v>
      </c>
      <c r="AP56">
        <v>2</v>
      </c>
      <c r="AQ56">
        <v>0</v>
      </c>
      <c r="AR56">
        <v>1</v>
      </c>
      <c r="AS56">
        <v>4</v>
      </c>
      <c r="AT56" t="s">
        <v>819</v>
      </c>
      <c r="AU56">
        <v>0</v>
      </c>
      <c r="AV56">
        <v>0</v>
      </c>
      <c r="AW56">
        <v>0</v>
      </c>
      <c r="AX56">
        <v>0</v>
      </c>
      <c r="AY56">
        <v>3</v>
      </c>
      <c r="AZ56">
        <v>2</v>
      </c>
      <c r="BA56">
        <v>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1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1</v>
      </c>
      <c r="BW56">
        <v>0</v>
      </c>
      <c r="BX56">
        <v>0</v>
      </c>
      <c r="BY56" t="s">
        <v>175</v>
      </c>
      <c r="BZ56">
        <v>0</v>
      </c>
      <c r="CA56">
        <v>0</v>
      </c>
      <c r="CB56" t="s">
        <v>177</v>
      </c>
      <c r="CC56" t="s">
        <v>178</v>
      </c>
      <c r="CD56" t="s">
        <v>178</v>
      </c>
      <c r="CE56" t="s">
        <v>178</v>
      </c>
      <c r="CF56" t="s">
        <v>178</v>
      </c>
      <c r="CG56" t="s">
        <v>179</v>
      </c>
      <c r="CH56" t="s">
        <v>179</v>
      </c>
      <c r="CI56" t="s">
        <v>179</v>
      </c>
      <c r="CJ56" t="s">
        <v>820</v>
      </c>
      <c r="CK56" t="s">
        <v>821</v>
      </c>
      <c r="CL56" t="s">
        <v>182</v>
      </c>
      <c r="CM56">
        <v>3</v>
      </c>
      <c r="CN56" t="s">
        <v>178</v>
      </c>
      <c r="CO56" t="s">
        <v>178</v>
      </c>
      <c r="CP56">
        <v>0</v>
      </c>
      <c r="CQ56">
        <v>0</v>
      </c>
      <c r="CR56" t="s">
        <v>182</v>
      </c>
      <c r="CS56" t="s">
        <v>183</v>
      </c>
      <c r="CT56">
        <v>0</v>
      </c>
      <c r="CU56">
        <v>0</v>
      </c>
      <c r="CV56">
        <v>0</v>
      </c>
      <c r="CW56">
        <v>0</v>
      </c>
      <c r="CX56">
        <v>1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2</v>
      </c>
      <c r="DT56">
        <v>0</v>
      </c>
      <c r="DU56">
        <v>0</v>
      </c>
      <c r="DV56">
        <v>0</v>
      </c>
      <c r="DW56">
        <v>3</v>
      </c>
      <c r="DX56">
        <v>0</v>
      </c>
      <c r="DY56">
        <v>0</v>
      </c>
      <c r="DZ56">
        <v>0</v>
      </c>
      <c r="EA56">
        <v>0</v>
      </c>
      <c r="EB56" t="s">
        <v>822</v>
      </c>
      <c r="EC56" t="s">
        <v>823</v>
      </c>
      <c r="ED56" t="s">
        <v>7</v>
      </c>
      <c r="EE56">
        <v>0</v>
      </c>
      <c r="EF56">
        <v>0</v>
      </c>
      <c r="EG56">
        <v>0</v>
      </c>
      <c r="EH56" t="s">
        <v>396</v>
      </c>
      <c r="EI56">
        <v>0</v>
      </c>
      <c r="EJ56">
        <v>7</v>
      </c>
      <c r="EK56">
        <v>7</v>
      </c>
    </row>
    <row r="57" spans="1:141" ht="15" customHeight="1" x14ac:dyDescent="0.25">
      <c r="A57">
        <v>1053</v>
      </c>
      <c r="B57" t="s">
        <v>824</v>
      </c>
      <c r="C57" t="s">
        <v>825</v>
      </c>
      <c r="D57" t="s">
        <v>826</v>
      </c>
      <c r="E57" t="s">
        <v>827</v>
      </c>
      <c r="F57" t="s">
        <v>171</v>
      </c>
      <c r="G57" t="s">
        <v>171</v>
      </c>
      <c r="H57" t="s">
        <v>559</v>
      </c>
      <c r="I57" t="s">
        <v>828</v>
      </c>
      <c r="J57" t="s">
        <v>829</v>
      </c>
      <c r="K57" t="s">
        <v>830</v>
      </c>
      <c r="L57" t="s">
        <v>831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1</v>
      </c>
      <c r="T57">
        <v>0</v>
      </c>
      <c r="U57">
        <v>1</v>
      </c>
      <c r="V57" t="s">
        <v>171</v>
      </c>
      <c r="W57" t="s">
        <v>171</v>
      </c>
      <c r="X57" t="s">
        <v>559</v>
      </c>
      <c r="Y57" t="s">
        <v>828</v>
      </c>
      <c r="Z57" t="s">
        <v>829</v>
      </c>
      <c r="AA57">
        <v>1</v>
      </c>
      <c r="AB57">
        <v>4</v>
      </c>
      <c r="AC57">
        <v>1</v>
      </c>
      <c r="AD57">
        <v>3</v>
      </c>
      <c r="AE57">
        <v>3</v>
      </c>
      <c r="AF57">
        <v>72.56</v>
      </c>
      <c r="AG57">
        <v>72.56</v>
      </c>
      <c r="AH57">
        <v>250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130</v>
      </c>
      <c r="AP57">
        <v>2</v>
      </c>
      <c r="AQ57">
        <v>0</v>
      </c>
      <c r="AR57">
        <v>1</v>
      </c>
      <c r="AS57">
        <v>2</v>
      </c>
      <c r="AT57" t="s">
        <v>175</v>
      </c>
      <c r="AU57">
        <v>0</v>
      </c>
      <c r="AV57">
        <v>0</v>
      </c>
      <c r="AW57">
        <v>0</v>
      </c>
      <c r="AX57">
        <v>0</v>
      </c>
      <c r="AY57">
        <v>1</v>
      </c>
      <c r="AZ57">
        <v>1</v>
      </c>
      <c r="BA57">
        <v>1</v>
      </c>
      <c r="BB57">
        <v>0</v>
      </c>
      <c r="BC57">
        <v>0</v>
      </c>
      <c r="BD57">
        <v>0</v>
      </c>
      <c r="BE57">
        <v>0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1</v>
      </c>
      <c r="BX57" t="s">
        <v>175</v>
      </c>
      <c r="BY57">
        <v>0</v>
      </c>
      <c r="BZ57">
        <v>0</v>
      </c>
      <c r="CA57">
        <v>0</v>
      </c>
      <c r="CB57" t="s">
        <v>177</v>
      </c>
      <c r="CC57" t="s">
        <v>178</v>
      </c>
      <c r="CD57" t="s">
        <v>178</v>
      </c>
      <c r="CE57" t="s">
        <v>178</v>
      </c>
      <c r="CF57" t="s">
        <v>178</v>
      </c>
      <c r="CG57" t="s">
        <v>179</v>
      </c>
      <c r="CH57" t="s">
        <v>179</v>
      </c>
      <c r="CI57" t="s">
        <v>179</v>
      </c>
      <c r="CJ57" t="s">
        <v>832</v>
      </c>
      <c r="CK57" t="s">
        <v>833</v>
      </c>
      <c r="CL57" t="s">
        <v>182</v>
      </c>
      <c r="CM57">
        <v>4</v>
      </c>
      <c r="CN57" t="s">
        <v>182</v>
      </c>
      <c r="CO57" t="s">
        <v>178</v>
      </c>
      <c r="CP57">
        <v>0</v>
      </c>
      <c r="CQ57">
        <v>0</v>
      </c>
      <c r="CR57" t="s">
        <v>178</v>
      </c>
      <c r="CS57" t="s">
        <v>178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2</v>
      </c>
      <c r="DT57">
        <v>0</v>
      </c>
      <c r="DU57">
        <v>0</v>
      </c>
      <c r="DV57">
        <v>0</v>
      </c>
      <c r="DW57">
        <v>0</v>
      </c>
      <c r="DX57">
        <v>4</v>
      </c>
      <c r="DY57">
        <v>1</v>
      </c>
      <c r="DZ57">
        <v>1</v>
      </c>
      <c r="EA57">
        <v>0</v>
      </c>
      <c r="EB57" t="s">
        <v>834</v>
      </c>
      <c r="EC57" t="s">
        <v>835</v>
      </c>
      <c r="ED57" t="s">
        <v>6</v>
      </c>
      <c r="EE57">
        <v>0</v>
      </c>
      <c r="EF57">
        <v>0</v>
      </c>
      <c r="EG57">
        <v>0</v>
      </c>
      <c r="EH57">
        <v>0</v>
      </c>
      <c r="EI57" t="s">
        <v>200</v>
      </c>
      <c r="EJ57">
        <v>8</v>
      </c>
      <c r="EK57">
        <v>8</v>
      </c>
    </row>
    <row r="58" spans="1:141" ht="15" customHeight="1" x14ac:dyDescent="0.25">
      <c r="A58">
        <v>1054</v>
      </c>
      <c r="B58" t="s">
        <v>836</v>
      </c>
      <c r="C58" t="s">
        <v>837</v>
      </c>
      <c r="D58" t="s">
        <v>838</v>
      </c>
      <c r="E58" t="s">
        <v>839</v>
      </c>
      <c r="F58" t="s">
        <v>171</v>
      </c>
      <c r="G58" t="s">
        <v>171</v>
      </c>
      <c r="H58" t="s">
        <v>559</v>
      </c>
      <c r="I58" t="s">
        <v>840</v>
      </c>
      <c r="J58" t="s">
        <v>841</v>
      </c>
      <c r="K58" t="s">
        <v>842</v>
      </c>
      <c r="L58" t="s">
        <v>843</v>
      </c>
      <c r="M58" t="s">
        <v>844</v>
      </c>
      <c r="N58">
        <v>0</v>
      </c>
      <c r="O58">
        <v>0</v>
      </c>
      <c r="P58">
        <v>0</v>
      </c>
      <c r="Q58">
        <v>0</v>
      </c>
      <c r="R58">
        <v>1</v>
      </c>
      <c r="S58">
        <v>1</v>
      </c>
      <c r="T58">
        <v>0</v>
      </c>
      <c r="U58">
        <v>1</v>
      </c>
      <c r="V58" t="s">
        <v>171</v>
      </c>
      <c r="W58" t="s">
        <v>171</v>
      </c>
      <c r="X58" t="s">
        <v>559</v>
      </c>
      <c r="Y58" t="s">
        <v>840</v>
      </c>
      <c r="Z58" t="s">
        <v>841</v>
      </c>
      <c r="AA58">
        <v>3</v>
      </c>
      <c r="AB58">
        <v>19</v>
      </c>
      <c r="AC58">
        <v>1</v>
      </c>
      <c r="AD58">
        <v>3</v>
      </c>
      <c r="AE58">
        <v>4</v>
      </c>
      <c r="AF58">
        <v>63.07</v>
      </c>
      <c r="AG58">
        <v>63.07</v>
      </c>
      <c r="AH58">
        <v>250</v>
      </c>
      <c r="AI58">
        <v>0</v>
      </c>
      <c r="AJ58">
        <v>0</v>
      </c>
      <c r="AK58">
        <v>1</v>
      </c>
      <c r="AL58">
        <v>0</v>
      </c>
      <c r="AM58">
        <v>0</v>
      </c>
      <c r="AN58">
        <v>0</v>
      </c>
      <c r="AO58">
        <v>130</v>
      </c>
      <c r="AP58">
        <v>2</v>
      </c>
      <c r="AQ58">
        <v>0</v>
      </c>
      <c r="AR58">
        <v>1</v>
      </c>
      <c r="AS58">
        <v>3</v>
      </c>
      <c r="AT58" t="s">
        <v>175</v>
      </c>
      <c r="AU58">
        <v>0</v>
      </c>
      <c r="AV58">
        <v>0</v>
      </c>
      <c r="AW58">
        <v>0</v>
      </c>
      <c r="AX58">
        <v>0</v>
      </c>
      <c r="AY58">
        <v>3</v>
      </c>
      <c r="AZ58">
        <v>1</v>
      </c>
      <c r="BA58">
        <v>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1</v>
      </c>
      <c r="BW58">
        <v>1</v>
      </c>
      <c r="BX58">
        <v>0</v>
      </c>
      <c r="BY58" t="s">
        <v>175</v>
      </c>
      <c r="BZ58">
        <v>0</v>
      </c>
      <c r="CA58">
        <v>0</v>
      </c>
      <c r="CB58" t="s">
        <v>177</v>
      </c>
      <c r="CC58" t="s">
        <v>178</v>
      </c>
      <c r="CD58" t="s">
        <v>178</v>
      </c>
      <c r="CE58" t="s">
        <v>178</v>
      </c>
      <c r="CF58" t="s">
        <v>178</v>
      </c>
      <c r="CG58" t="s">
        <v>179</v>
      </c>
      <c r="CH58" t="s">
        <v>179</v>
      </c>
      <c r="CI58" t="s">
        <v>179</v>
      </c>
      <c r="CJ58" t="s">
        <v>845</v>
      </c>
      <c r="CK58" t="s">
        <v>846</v>
      </c>
      <c r="CL58" t="s">
        <v>182</v>
      </c>
      <c r="CM58">
        <v>3</v>
      </c>
      <c r="CN58" t="s">
        <v>182</v>
      </c>
      <c r="CO58" t="s">
        <v>182</v>
      </c>
      <c r="CP58">
        <v>0</v>
      </c>
      <c r="CQ58">
        <v>0</v>
      </c>
      <c r="CR58" t="s">
        <v>178</v>
      </c>
      <c r="CS58" t="s">
        <v>178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3</v>
      </c>
      <c r="DX58">
        <v>0</v>
      </c>
      <c r="DY58">
        <v>1</v>
      </c>
      <c r="DZ58">
        <v>1</v>
      </c>
      <c r="EA58">
        <v>0</v>
      </c>
      <c r="EB58" t="s">
        <v>847</v>
      </c>
      <c r="EC58" t="s">
        <v>848</v>
      </c>
      <c r="ED58" t="s">
        <v>7</v>
      </c>
      <c r="EE58">
        <v>0</v>
      </c>
      <c r="EF58">
        <v>0</v>
      </c>
      <c r="EG58">
        <v>0</v>
      </c>
      <c r="EH58" t="s">
        <v>396</v>
      </c>
      <c r="EI58" t="s">
        <v>200</v>
      </c>
      <c r="EJ58">
        <v>5</v>
      </c>
      <c r="EK58">
        <v>5</v>
      </c>
    </row>
    <row r="59" spans="1:141" ht="15" customHeight="1" x14ac:dyDescent="0.25">
      <c r="A59">
        <v>1055</v>
      </c>
      <c r="B59" t="s">
        <v>849</v>
      </c>
      <c r="C59" t="s">
        <v>850</v>
      </c>
      <c r="D59" t="s">
        <v>851</v>
      </c>
      <c r="E59" t="s">
        <v>852</v>
      </c>
      <c r="F59" t="s">
        <v>171</v>
      </c>
      <c r="G59" t="s">
        <v>171</v>
      </c>
      <c r="H59" t="s">
        <v>216</v>
      </c>
      <c r="I59" t="s">
        <v>853</v>
      </c>
      <c r="J59" t="s">
        <v>853</v>
      </c>
      <c r="K59" t="s">
        <v>854</v>
      </c>
      <c r="L59" t="s">
        <v>855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  <c r="S59">
        <v>0</v>
      </c>
      <c r="T59">
        <v>0</v>
      </c>
      <c r="U59">
        <v>1</v>
      </c>
      <c r="V59" t="s">
        <v>171</v>
      </c>
      <c r="W59" t="s">
        <v>171</v>
      </c>
      <c r="X59" t="s">
        <v>216</v>
      </c>
      <c r="Y59" t="s">
        <v>853</v>
      </c>
      <c r="Z59" t="s">
        <v>853</v>
      </c>
      <c r="AA59">
        <v>5</v>
      </c>
      <c r="AB59">
        <v>15</v>
      </c>
      <c r="AC59">
        <v>1</v>
      </c>
      <c r="AD59">
        <v>3</v>
      </c>
      <c r="AE59">
        <v>3</v>
      </c>
      <c r="AF59">
        <v>121.1</v>
      </c>
      <c r="AG59">
        <v>121.1</v>
      </c>
      <c r="AH59">
        <v>250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140</v>
      </c>
      <c r="AP59">
        <v>2</v>
      </c>
      <c r="AQ59">
        <v>0</v>
      </c>
      <c r="AR59">
        <v>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3</v>
      </c>
      <c r="AZ59">
        <v>2</v>
      </c>
      <c r="BA59">
        <v>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0</v>
      </c>
      <c r="BV59">
        <v>2</v>
      </c>
      <c r="BW59">
        <v>0</v>
      </c>
      <c r="BX59">
        <v>0</v>
      </c>
      <c r="BY59" t="s">
        <v>175</v>
      </c>
      <c r="BZ59">
        <v>0</v>
      </c>
      <c r="CA59">
        <v>0</v>
      </c>
      <c r="CB59" t="s">
        <v>177</v>
      </c>
      <c r="CC59" t="s">
        <v>178</v>
      </c>
      <c r="CD59" t="s">
        <v>178</v>
      </c>
      <c r="CE59" t="s">
        <v>178</v>
      </c>
      <c r="CF59" t="s">
        <v>178</v>
      </c>
      <c r="CG59" t="s">
        <v>178</v>
      </c>
      <c r="CH59" t="s">
        <v>178</v>
      </c>
      <c r="CI59" t="s">
        <v>179</v>
      </c>
      <c r="CJ59" t="s">
        <v>856</v>
      </c>
      <c r="CK59" t="s">
        <v>857</v>
      </c>
      <c r="CL59" t="s">
        <v>182</v>
      </c>
      <c r="CM59">
        <v>1</v>
      </c>
      <c r="CN59" t="s">
        <v>182</v>
      </c>
      <c r="CO59" t="s">
        <v>178</v>
      </c>
      <c r="CP59">
        <v>0</v>
      </c>
      <c r="CQ59">
        <v>0</v>
      </c>
      <c r="CR59" t="s">
        <v>182</v>
      </c>
      <c r="CS59" t="s">
        <v>183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2</v>
      </c>
      <c r="DQ59">
        <v>0</v>
      </c>
      <c r="DR59">
        <v>0</v>
      </c>
      <c r="DS59">
        <v>2</v>
      </c>
      <c r="DT59">
        <v>0</v>
      </c>
      <c r="DU59">
        <v>1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 t="s">
        <v>858</v>
      </c>
      <c r="EC59" t="s">
        <v>859</v>
      </c>
      <c r="ED59">
        <v>0</v>
      </c>
      <c r="EE59" t="s">
        <v>17</v>
      </c>
      <c r="EF59">
        <v>0</v>
      </c>
      <c r="EG59">
        <v>0</v>
      </c>
      <c r="EH59" t="s">
        <v>370</v>
      </c>
      <c r="EI59">
        <v>0</v>
      </c>
      <c r="EJ59">
        <v>5</v>
      </c>
      <c r="EK59">
        <v>3</v>
      </c>
    </row>
    <row r="60" spans="1:141" ht="15" customHeight="1" x14ac:dyDescent="0.25">
      <c r="A60">
        <v>1056</v>
      </c>
      <c r="B60" t="s">
        <v>860</v>
      </c>
      <c r="C60" t="s">
        <v>790</v>
      </c>
      <c r="D60" t="s">
        <v>861</v>
      </c>
      <c r="E60" t="s">
        <v>791</v>
      </c>
      <c r="F60" t="s">
        <v>171</v>
      </c>
      <c r="G60" t="s">
        <v>171</v>
      </c>
      <c r="H60" t="s">
        <v>585</v>
      </c>
      <c r="I60" t="s">
        <v>862</v>
      </c>
      <c r="J60" t="s">
        <v>863</v>
      </c>
      <c r="K60" t="s">
        <v>864</v>
      </c>
      <c r="L60" t="s">
        <v>865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1</v>
      </c>
      <c r="V60" t="s">
        <v>171</v>
      </c>
      <c r="W60" t="s">
        <v>171</v>
      </c>
      <c r="X60" t="s">
        <v>585</v>
      </c>
      <c r="Y60" t="s">
        <v>862</v>
      </c>
      <c r="Z60" t="s">
        <v>863</v>
      </c>
      <c r="AA60">
        <v>2</v>
      </c>
      <c r="AB60">
        <v>4</v>
      </c>
      <c r="AC60">
        <v>1</v>
      </c>
      <c r="AD60">
        <v>3</v>
      </c>
      <c r="AE60">
        <v>3</v>
      </c>
      <c r="AF60">
        <v>57.54</v>
      </c>
      <c r="AG60">
        <v>57.54</v>
      </c>
      <c r="AH60">
        <v>250</v>
      </c>
      <c r="AI60">
        <v>1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130</v>
      </c>
      <c r="AP60">
        <v>2</v>
      </c>
      <c r="AQ60">
        <v>0</v>
      </c>
      <c r="AR60">
        <v>2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3</v>
      </c>
      <c r="AZ60">
        <v>2</v>
      </c>
      <c r="BA60">
        <v>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1</v>
      </c>
      <c r="BW60">
        <v>1</v>
      </c>
      <c r="BX60">
        <v>0</v>
      </c>
      <c r="BY60">
        <v>0</v>
      </c>
      <c r="BZ60" t="s">
        <v>175</v>
      </c>
      <c r="CA60">
        <v>0</v>
      </c>
      <c r="CB60" t="s">
        <v>177</v>
      </c>
      <c r="CC60" t="s">
        <v>178</v>
      </c>
      <c r="CD60" t="s">
        <v>178</v>
      </c>
      <c r="CE60" t="s">
        <v>178</v>
      </c>
      <c r="CF60" t="s">
        <v>178</v>
      </c>
      <c r="CG60" t="s">
        <v>179</v>
      </c>
      <c r="CH60" t="s">
        <v>179</v>
      </c>
      <c r="CI60" t="s">
        <v>179</v>
      </c>
      <c r="CJ60" t="s">
        <v>866</v>
      </c>
      <c r="CK60" t="s">
        <v>867</v>
      </c>
      <c r="CL60" t="s">
        <v>182</v>
      </c>
      <c r="CM60">
        <v>3</v>
      </c>
      <c r="CN60" t="s">
        <v>182</v>
      </c>
      <c r="CO60" t="s">
        <v>182</v>
      </c>
      <c r="CP60">
        <v>0</v>
      </c>
      <c r="CQ60">
        <v>0</v>
      </c>
      <c r="CR60" t="s">
        <v>182</v>
      </c>
      <c r="CS60" t="s">
        <v>182</v>
      </c>
      <c r="CT60">
        <v>0</v>
      </c>
      <c r="CU60">
        <v>1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3</v>
      </c>
      <c r="DX60">
        <v>0</v>
      </c>
      <c r="DY60">
        <v>0</v>
      </c>
      <c r="DZ60">
        <v>0</v>
      </c>
      <c r="EA60">
        <v>0</v>
      </c>
      <c r="EB60" t="s">
        <v>868</v>
      </c>
      <c r="EC60" t="s">
        <v>869</v>
      </c>
      <c r="ED60" t="s">
        <v>8</v>
      </c>
      <c r="EE60">
        <v>0</v>
      </c>
      <c r="EF60">
        <v>0</v>
      </c>
      <c r="EG60">
        <v>0</v>
      </c>
      <c r="EH60" t="s">
        <v>396</v>
      </c>
      <c r="EI60" t="s">
        <v>200</v>
      </c>
      <c r="EJ60">
        <v>3</v>
      </c>
      <c r="EK60">
        <v>3</v>
      </c>
    </row>
    <row r="61" spans="1:141" ht="15" customHeight="1" x14ac:dyDescent="0.25">
      <c r="A61">
        <v>1057</v>
      </c>
      <c r="B61" t="s">
        <v>870</v>
      </c>
      <c r="C61" t="s">
        <v>871</v>
      </c>
      <c r="D61" t="s">
        <v>872</v>
      </c>
      <c r="E61" t="s">
        <v>873</v>
      </c>
      <c r="F61" t="s">
        <v>171</v>
      </c>
      <c r="G61" t="s">
        <v>171</v>
      </c>
      <c r="H61" t="s">
        <v>323</v>
      </c>
      <c r="I61">
        <v>309</v>
      </c>
      <c r="J61" t="s">
        <v>874</v>
      </c>
      <c r="K61" t="s">
        <v>875</v>
      </c>
      <c r="L61" t="s">
        <v>876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1</v>
      </c>
      <c r="V61" t="s">
        <v>171</v>
      </c>
      <c r="W61" t="s">
        <v>171</v>
      </c>
      <c r="X61" t="s">
        <v>877</v>
      </c>
      <c r="Y61">
        <v>309</v>
      </c>
      <c r="Z61" t="s">
        <v>874</v>
      </c>
      <c r="AA61">
        <v>3</v>
      </c>
      <c r="AB61">
        <v>9</v>
      </c>
      <c r="AC61">
        <v>1</v>
      </c>
      <c r="AD61">
        <v>3</v>
      </c>
      <c r="AE61">
        <v>3</v>
      </c>
      <c r="AF61">
        <v>62</v>
      </c>
      <c r="AG61">
        <v>60</v>
      </c>
      <c r="AH61">
        <v>250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0</v>
      </c>
      <c r="AO61">
        <v>130</v>
      </c>
      <c r="AP61">
        <v>2</v>
      </c>
      <c r="AQ61">
        <v>0</v>
      </c>
      <c r="AR61">
        <v>1</v>
      </c>
      <c r="AS61">
        <v>3</v>
      </c>
      <c r="AT61" t="s">
        <v>175</v>
      </c>
      <c r="AU61">
        <v>0</v>
      </c>
      <c r="AV61">
        <v>0</v>
      </c>
      <c r="AW61">
        <v>0</v>
      </c>
      <c r="AX61">
        <v>0</v>
      </c>
      <c r="AY61">
        <v>3</v>
      </c>
      <c r="AZ61">
        <v>1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2</v>
      </c>
      <c r="BW61">
        <v>0</v>
      </c>
      <c r="BX61">
        <v>0</v>
      </c>
      <c r="BY61" t="s">
        <v>175</v>
      </c>
      <c r="BZ61">
        <v>0</v>
      </c>
      <c r="CA61">
        <v>0</v>
      </c>
      <c r="CB61" t="s">
        <v>177</v>
      </c>
      <c r="CC61" t="s">
        <v>178</v>
      </c>
      <c r="CD61" t="s">
        <v>178</v>
      </c>
      <c r="CE61" t="s">
        <v>178</v>
      </c>
      <c r="CF61" t="s">
        <v>178</v>
      </c>
      <c r="CG61" t="s">
        <v>179</v>
      </c>
      <c r="CH61" t="s">
        <v>179</v>
      </c>
      <c r="CI61" t="s">
        <v>179</v>
      </c>
      <c r="CJ61" t="s">
        <v>878</v>
      </c>
      <c r="CK61" t="s">
        <v>879</v>
      </c>
      <c r="CL61" t="s">
        <v>182</v>
      </c>
      <c r="CM61">
        <v>2</v>
      </c>
      <c r="CN61" t="s">
        <v>182</v>
      </c>
      <c r="CO61" t="s">
        <v>182</v>
      </c>
      <c r="CP61">
        <v>0</v>
      </c>
      <c r="CQ61">
        <v>0</v>
      </c>
      <c r="CR61" t="s">
        <v>178</v>
      </c>
      <c r="CS61" t="s">
        <v>178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2</v>
      </c>
      <c r="DW61">
        <v>0</v>
      </c>
      <c r="DX61">
        <v>0</v>
      </c>
      <c r="DY61">
        <v>1</v>
      </c>
      <c r="DZ61">
        <v>1</v>
      </c>
      <c r="EA61">
        <v>0</v>
      </c>
      <c r="EB61" t="s">
        <v>880</v>
      </c>
      <c r="EC61" t="s">
        <v>881</v>
      </c>
      <c r="ED61" t="s">
        <v>6</v>
      </c>
      <c r="EE61">
        <v>0</v>
      </c>
      <c r="EF61">
        <v>0</v>
      </c>
      <c r="EG61">
        <v>0</v>
      </c>
      <c r="EH61" t="s">
        <v>370</v>
      </c>
      <c r="EI61">
        <v>0</v>
      </c>
      <c r="EJ61">
        <v>4</v>
      </c>
      <c r="EK61">
        <v>4</v>
      </c>
    </row>
    <row r="62" spans="1:141" ht="15" customHeight="1" x14ac:dyDescent="0.25">
      <c r="A62">
        <v>1058</v>
      </c>
      <c r="B62" t="s">
        <v>882</v>
      </c>
      <c r="C62" t="s">
        <v>883</v>
      </c>
      <c r="D62" t="s">
        <v>884</v>
      </c>
      <c r="E62" t="s">
        <v>531</v>
      </c>
      <c r="F62" t="s">
        <v>171</v>
      </c>
      <c r="G62" t="s">
        <v>171</v>
      </c>
      <c r="H62" t="s">
        <v>256</v>
      </c>
      <c r="I62">
        <v>0</v>
      </c>
      <c r="J62" t="s">
        <v>885</v>
      </c>
      <c r="K62" t="s">
        <v>886</v>
      </c>
      <c r="L62" t="s">
        <v>887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v>2</v>
      </c>
      <c r="V62" t="s">
        <v>171</v>
      </c>
      <c r="W62" t="s">
        <v>171</v>
      </c>
      <c r="X62" t="s">
        <v>256</v>
      </c>
      <c r="Y62">
        <v>0</v>
      </c>
      <c r="Z62" t="s">
        <v>888</v>
      </c>
      <c r="AA62">
        <v>0</v>
      </c>
      <c r="AB62">
        <v>0</v>
      </c>
      <c r="AC62">
        <v>1</v>
      </c>
      <c r="AD62">
        <v>4</v>
      </c>
      <c r="AE62">
        <v>4</v>
      </c>
      <c r="AF62">
        <v>59</v>
      </c>
      <c r="AG62">
        <v>59</v>
      </c>
      <c r="AH62">
        <v>250</v>
      </c>
      <c r="AI62">
        <v>0</v>
      </c>
      <c r="AJ62">
        <v>0</v>
      </c>
      <c r="AK62">
        <v>1</v>
      </c>
      <c r="AL62">
        <v>0</v>
      </c>
      <c r="AM62">
        <v>1</v>
      </c>
      <c r="AN62">
        <v>0</v>
      </c>
      <c r="AO62">
        <v>130</v>
      </c>
      <c r="AP62">
        <v>2</v>
      </c>
      <c r="AQ62">
        <v>0</v>
      </c>
      <c r="AR62">
        <v>1</v>
      </c>
      <c r="AS62">
        <v>4</v>
      </c>
      <c r="AT62" t="s">
        <v>175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2</v>
      </c>
      <c r="BA62">
        <v>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 t="s">
        <v>175</v>
      </c>
      <c r="BZ62">
        <v>0</v>
      </c>
      <c r="CA62">
        <v>0</v>
      </c>
      <c r="CB62" t="s">
        <v>177</v>
      </c>
      <c r="CC62" t="s">
        <v>178</v>
      </c>
      <c r="CD62" t="s">
        <v>178</v>
      </c>
      <c r="CE62" t="s">
        <v>178</v>
      </c>
      <c r="CF62" t="s">
        <v>178</v>
      </c>
      <c r="CG62" t="s">
        <v>179</v>
      </c>
      <c r="CH62" t="s">
        <v>179</v>
      </c>
      <c r="CI62" t="s">
        <v>179</v>
      </c>
      <c r="CJ62" t="s">
        <v>889</v>
      </c>
      <c r="CK62" t="s">
        <v>890</v>
      </c>
      <c r="CL62" t="s">
        <v>182</v>
      </c>
      <c r="CM62">
        <v>2</v>
      </c>
      <c r="CN62" t="s">
        <v>178</v>
      </c>
      <c r="CO62" t="s">
        <v>182</v>
      </c>
      <c r="CP62">
        <v>0</v>
      </c>
      <c r="CQ62">
        <v>0</v>
      </c>
      <c r="CR62" t="s">
        <v>182</v>
      </c>
      <c r="CS62" t="s">
        <v>178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2</v>
      </c>
      <c r="DS62">
        <v>0</v>
      </c>
      <c r="DT62">
        <v>0</v>
      </c>
      <c r="DU62">
        <v>0</v>
      </c>
      <c r="DV62">
        <v>2</v>
      </c>
      <c r="DW62">
        <v>0</v>
      </c>
      <c r="DX62">
        <v>0</v>
      </c>
      <c r="DY62">
        <v>0</v>
      </c>
      <c r="DZ62">
        <v>1</v>
      </c>
      <c r="EA62">
        <v>0</v>
      </c>
      <c r="EB62" t="s">
        <v>891</v>
      </c>
      <c r="EC62" t="s">
        <v>892</v>
      </c>
      <c r="ED62" t="s">
        <v>8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5</v>
      </c>
      <c r="EK62">
        <v>5</v>
      </c>
    </row>
    <row r="63" spans="1:141" ht="15" customHeight="1" x14ac:dyDescent="0.25">
      <c r="A63">
        <v>1059</v>
      </c>
      <c r="B63" t="s">
        <v>893</v>
      </c>
      <c r="C63" t="s">
        <v>894</v>
      </c>
      <c r="D63" t="s">
        <v>689</v>
      </c>
      <c r="E63" t="s">
        <v>748</v>
      </c>
      <c r="F63" t="s">
        <v>171</v>
      </c>
      <c r="G63" t="s">
        <v>171</v>
      </c>
      <c r="H63" t="s">
        <v>877</v>
      </c>
      <c r="I63">
        <v>305</v>
      </c>
      <c r="J63" t="s">
        <v>895</v>
      </c>
      <c r="K63" t="s">
        <v>896</v>
      </c>
      <c r="L63" t="s">
        <v>897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  <c r="U63">
        <v>1</v>
      </c>
      <c r="V63" t="s">
        <v>171</v>
      </c>
      <c r="W63" t="s">
        <v>171</v>
      </c>
      <c r="X63" t="s">
        <v>361</v>
      </c>
      <c r="Y63">
        <v>305</v>
      </c>
      <c r="Z63" t="s">
        <v>898</v>
      </c>
      <c r="AA63">
        <v>2</v>
      </c>
      <c r="AB63">
        <v>5</v>
      </c>
      <c r="AC63">
        <v>1</v>
      </c>
      <c r="AD63">
        <v>4</v>
      </c>
      <c r="AE63">
        <v>4</v>
      </c>
      <c r="AF63">
        <v>56.87</v>
      </c>
      <c r="AG63">
        <v>56.87</v>
      </c>
      <c r="AH63">
        <v>250</v>
      </c>
      <c r="AI63">
        <v>0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110</v>
      </c>
      <c r="AP63">
        <v>2</v>
      </c>
      <c r="AQ63">
        <v>0</v>
      </c>
      <c r="AR63">
        <v>1</v>
      </c>
      <c r="AS63">
        <v>3</v>
      </c>
      <c r="AT63" t="s">
        <v>175</v>
      </c>
      <c r="AU63">
        <v>0</v>
      </c>
      <c r="AV63">
        <v>0</v>
      </c>
      <c r="AW63">
        <v>0</v>
      </c>
      <c r="AX63">
        <v>0</v>
      </c>
      <c r="AY63">
        <v>3</v>
      </c>
      <c r="AZ63">
        <v>1</v>
      </c>
      <c r="BA63">
        <v>1</v>
      </c>
      <c r="BB63">
        <v>0</v>
      </c>
      <c r="BC63">
        <v>0</v>
      </c>
      <c r="BD63">
        <v>0</v>
      </c>
      <c r="BE63">
        <v>0</v>
      </c>
      <c r="BF63">
        <v>1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0</v>
      </c>
      <c r="BY63" t="s">
        <v>175</v>
      </c>
      <c r="BZ63">
        <v>0</v>
      </c>
      <c r="CA63">
        <v>0</v>
      </c>
      <c r="CB63" t="s">
        <v>177</v>
      </c>
      <c r="CC63" t="s">
        <v>178</v>
      </c>
      <c r="CD63" t="s">
        <v>178</v>
      </c>
      <c r="CE63" t="s">
        <v>178</v>
      </c>
      <c r="CF63" t="s">
        <v>178</v>
      </c>
      <c r="CG63" t="s">
        <v>179</v>
      </c>
      <c r="CH63" t="s">
        <v>179</v>
      </c>
      <c r="CI63" t="s">
        <v>179</v>
      </c>
      <c r="CJ63" t="s">
        <v>899</v>
      </c>
      <c r="CK63" t="s">
        <v>900</v>
      </c>
      <c r="CL63" t="s">
        <v>182</v>
      </c>
      <c r="CM63">
        <v>2</v>
      </c>
      <c r="CN63" t="s">
        <v>182</v>
      </c>
      <c r="CO63" t="s">
        <v>182</v>
      </c>
      <c r="CP63">
        <v>0</v>
      </c>
      <c r="CQ63">
        <v>0</v>
      </c>
      <c r="CR63" t="s">
        <v>178</v>
      </c>
      <c r="CS63" t="s">
        <v>178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2</v>
      </c>
      <c r="DW63">
        <v>0</v>
      </c>
      <c r="DX63">
        <v>0</v>
      </c>
      <c r="DY63">
        <v>1</v>
      </c>
      <c r="DZ63">
        <v>1</v>
      </c>
      <c r="EA63">
        <v>0</v>
      </c>
      <c r="EB63" t="s">
        <v>901</v>
      </c>
      <c r="EC63" t="s">
        <v>902</v>
      </c>
      <c r="ED63" t="s">
        <v>6</v>
      </c>
      <c r="EE63">
        <v>0</v>
      </c>
      <c r="EF63">
        <v>0</v>
      </c>
      <c r="EG63">
        <v>0</v>
      </c>
      <c r="EH63">
        <v>0</v>
      </c>
      <c r="EI63" t="s">
        <v>200</v>
      </c>
      <c r="EJ63">
        <v>4</v>
      </c>
      <c r="EK63">
        <v>4</v>
      </c>
    </row>
    <row r="64" spans="1:141" ht="15" customHeight="1" x14ac:dyDescent="0.25">
      <c r="A64">
        <v>1060</v>
      </c>
      <c r="B64" t="s">
        <v>903</v>
      </c>
      <c r="C64" t="s">
        <v>904</v>
      </c>
      <c r="D64" t="s">
        <v>905</v>
      </c>
      <c r="E64" t="s">
        <v>531</v>
      </c>
      <c r="F64" t="s">
        <v>171</v>
      </c>
      <c r="G64" t="s">
        <v>171</v>
      </c>
      <c r="H64" t="s">
        <v>906</v>
      </c>
      <c r="I64">
        <v>3</v>
      </c>
      <c r="J64" t="s">
        <v>907</v>
      </c>
      <c r="K64" t="s">
        <v>908</v>
      </c>
      <c r="L64" t="s">
        <v>909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1</v>
      </c>
      <c r="V64" t="s">
        <v>171</v>
      </c>
      <c r="W64" t="s">
        <v>171</v>
      </c>
      <c r="X64" t="s">
        <v>532</v>
      </c>
      <c r="Y64">
        <v>3</v>
      </c>
      <c r="Z64" t="s">
        <v>907</v>
      </c>
      <c r="AA64">
        <v>6</v>
      </c>
      <c r="AB64">
        <v>16</v>
      </c>
      <c r="AC64">
        <v>1</v>
      </c>
      <c r="AD64">
        <v>4</v>
      </c>
      <c r="AE64">
        <v>4</v>
      </c>
      <c r="AF64">
        <v>79.52</v>
      </c>
      <c r="AG64">
        <v>79.52</v>
      </c>
      <c r="AH64">
        <v>250</v>
      </c>
      <c r="AI64">
        <v>0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130</v>
      </c>
      <c r="AP64">
        <v>2</v>
      </c>
      <c r="AQ64">
        <v>0</v>
      </c>
      <c r="AR64">
        <v>1</v>
      </c>
      <c r="AS64">
        <v>3</v>
      </c>
      <c r="AT64" t="s">
        <v>175</v>
      </c>
      <c r="AU64">
        <v>0</v>
      </c>
      <c r="AV64">
        <v>0</v>
      </c>
      <c r="AW64">
        <v>0</v>
      </c>
      <c r="AX64">
        <v>0</v>
      </c>
      <c r="AY64">
        <v>3</v>
      </c>
      <c r="AZ64">
        <v>1</v>
      </c>
      <c r="BA64">
        <v>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 t="s">
        <v>175</v>
      </c>
      <c r="BZ64">
        <v>0</v>
      </c>
      <c r="CA64">
        <v>0</v>
      </c>
      <c r="CB64" t="s">
        <v>177</v>
      </c>
      <c r="CC64" t="s">
        <v>178</v>
      </c>
      <c r="CD64" t="s">
        <v>178</v>
      </c>
      <c r="CE64" t="s">
        <v>178</v>
      </c>
      <c r="CF64" t="s">
        <v>178</v>
      </c>
      <c r="CG64" t="s">
        <v>179</v>
      </c>
      <c r="CH64" t="s">
        <v>179</v>
      </c>
      <c r="CI64" t="s">
        <v>179</v>
      </c>
      <c r="CJ64" t="s">
        <v>910</v>
      </c>
      <c r="CK64" t="s">
        <v>911</v>
      </c>
      <c r="CL64" t="s">
        <v>182</v>
      </c>
      <c r="CM64">
        <v>3</v>
      </c>
      <c r="CN64" t="s">
        <v>182</v>
      </c>
      <c r="CO64" t="s">
        <v>178</v>
      </c>
      <c r="CP64">
        <v>0</v>
      </c>
      <c r="CQ64">
        <v>0</v>
      </c>
      <c r="CR64" t="s">
        <v>178</v>
      </c>
      <c r="CS64" t="s">
        <v>178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2</v>
      </c>
      <c r="DT64">
        <v>0</v>
      </c>
      <c r="DU64">
        <v>0</v>
      </c>
      <c r="DV64">
        <v>0</v>
      </c>
      <c r="DW64">
        <v>3</v>
      </c>
      <c r="DX64">
        <v>0</v>
      </c>
      <c r="DY64">
        <v>1</v>
      </c>
      <c r="DZ64">
        <v>1</v>
      </c>
      <c r="EA64">
        <v>0</v>
      </c>
      <c r="EB64" t="s">
        <v>912</v>
      </c>
      <c r="EC64" t="s">
        <v>913</v>
      </c>
      <c r="ED64" t="s">
        <v>7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7</v>
      </c>
      <c r="EK64">
        <v>7</v>
      </c>
    </row>
    <row r="65" spans="1:141" ht="15" customHeight="1" x14ac:dyDescent="0.25">
      <c r="A65">
        <v>1061</v>
      </c>
      <c r="B65" t="s">
        <v>914</v>
      </c>
      <c r="C65" t="s">
        <v>484</v>
      </c>
      <c r="D65" t="s">
        <v>915</v>
      </c>
      <c r="E65" t="s">
        <v>916</v>
      </c>
      <c r="F65" t="s">
        <v>171</v>
      </c>
      <c r="G65" t="s">
        <v>171</v>
      </c>
      <c r="H65" t="s">
        <v>917</v>
      </c>
      <c r="I65">
        <v>3</v>
      </c>
      <c r="J65" t="s">
        <v>918</v>
      </c>
      <c r="K65" t="s">
        <v>919</v>
      </c>
      <c r="L65" t="s">
        <v>920</v>
      </c>
      <c r="M65">
        <v>0</v>
      </c>
      <c r="N65" t="s">
        <v>171</v>
      </c>
      <c r="O65" t="s">
        <v>921</v>
      </c>
      <c r="P65" t="s">
        <v>922</v>
      </c>
      <c r="Q65" t="s">
        <v>923</v>
      </c>
      <c r="R65">
        <v>1</v>
      </c>
      <c r="S65">
        <v>0</v>
      </c>
      <c r="T65">
        <v>0</v>
      </c>
      <c r="U65">
        <v>1</v>
      </c>
      <c r="V65" t="s">
        <v>171</v>
      </c>
      <c r="W65" t="s">
        <v>171</v>
      </c>
      <c r="X65" t="s">
        <v>559</v>
      </c>
      <c r="Y65" t="s">
        <v>922</v>
      </c>
      <c r="Z65" t="s">
        <v>923</v>
      </c>
      <c r="AA65">
        <v>5</v>
      </c>
      <c r="AB65">
        <v>8</v>
      </c>
      <c r="AC65">
        <v>2</v>
      </c>
      <c r="AD65">
        <v>4</v>
      </c>
      <c r="AE65">
        <v>4</v>
      </c>
      <c r="AF65">
        <v>79.55</v>
      </c>
      <c r="AG65">
        <v>79.55</v>
      </c>
      <c r="AH65">
        <v>250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130</v>
      </c>
      <c r="AP65">
        <v>2</v>
      </c>
      <c r="AQ65">
        <v>0</v>
      </c>
      <c r="AR65">
        <v>1</v>
      </c>
      <c r="AS65">
        <v>4</v>
      </c>
      <c r="AT65" t="s">
        <v>175</v>
      </c>
      <c r="AU65">
        <v>0</v>
      </c>
      <c r="AV65">
        <v>0</v>
      </c>
      <c r="AW65">
        <v>0</v>
      </c>
      <c r="AX65">
        <v>0</v>
      </c>
      <c r="AY65">
        <v>3</v>
      </c>
      <c r="AZ65">
        <v>3</v>
      </c>
      <c r="BA65">
        <v>1</v>
      </c>
      <c r="BB65">
        <v>0</v>
      </c>
      <c r="BC65">
        <v>0</v>
      </c>
      <c r="BD65">
        <v>0</v>
      </c>
      <c r="BE65">
        <v>0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 t="s">
        <v>175</v>
      </c>
      <c r="BY65">
        <v>0</v>
      </c>
      <c r="BZ65">
        <v>0</v>
      </c>
      <c r="CA65">
        <v>0</v>
      </c>
      <c r="CB65" t="s">
        <v>177</v>
      </c>
      <c r="CC65" t="s">
        <v>178</v>
      </c>
      <c r="CD65" t="s">
        <v>178</v>
      </c>
      <c r="CE65" t="s">
        <v>178</v>
      </c>
      <c r="CF65" t="s">
        <v>178</v>
      </c>
      <c r="CG65" t="s">
        <v>179</v>
      </c>
      <c r="CH65" t="s">
        <v>179</v>
      </c>
      <c r="CI65" t="s">
        <v>179</v>
      </c>
      <c r="CJ65" t="s">
        <v>924</v>
      </c>
      <c r="CK65" t="s">
        <v>925</v>
      </c>
      <c r="CL65" t="s">
        <v>182</v>
      </c>
      <c r="CM65">
        <v>4</v>
      </c>
      <c r="CN65" t="s">
        <v>182</v>
      </c>
      <c r="CO65" t="s">
        <v>178</v>
      </c>
      <c r="CP65">
        <v>0</v>
      </c>
      <c r="CQ65">
        <v>0</v>
      </c>
      <c r="CR65" t="s">
        <v>183</v>
      </c>
      <c r="CS65" t="s">
        <v>178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2</v>
      </c>
      <c r="DT65">
        <v>0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1</v>
      </c>
      <c r="EA65">
        <v>0</v>
      </c>
      <c r="EB65" t="s">
        <v>926</v>
      </c>
      <c r="EC65" t="s">
        <v>927</v>
      </c>
      <c r="ED65" t="s">
        <v>6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7</v>
      </c>
      <c r="EK65">
        <v>7</v>
      </c>
    </row>
    <row r="66" spans="1:141" ht="15" customHeight="1" x14ac:dyDescent="0.25">
      <c r="A66">
        <v>1062</v>
      </c>
      <c r="B66" t="s">
        <v>928</v>
      </c>
      <c r="C66" t="s">
        <v>929</v>
      </c>
      <c r="D66" t="s">
        <v>214</v>
      </c>
      <c r="E66" t="s">
        <v>930</v>
      </c>
      <c r="F66" t="s">
        <v>171</v>
      </c>
      <c r="G66" t="s">
        <v>171</v>
      </c>
      <c r="H66" t="s">
        <v>216</v>
      </c>
      <c r="I66" t="s">
        <v>931</v>
      </c>
      <c r="J66" t="s">
        <v>932</v>
      </c>
      <c r="K66" t="s">
        <v>933</v>
      </c>
      <c r="L66" t="s">
        <v>934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1</v>
      </c>
      <c r="V66" t="s">
        <v>171</v>
      </c>
      <c r="W66" t="s">
        <v>171</v>
      </c>
      <c r="X66" t="s">
        <v>314</v>
      </c>
      <c r="Y66" t="s">
        <v>931</v>
      </c>
      <c r="Z66" t="s">
        <v>932</v>
      </c>
      <c r="AA66">
        <v>4</v>
      </c>
      <c r="AB66">
        <v>13</v>
      </c>
      <c r="AC66">
        <v>1</v>
      </c>
      <c r="AD66">
        <v>4</v>
      </c>
      <c r="AE66">
        <v>4</v>
      </c>
      <c r="AF66">
        <v>99.81</v>
      </c>
      <c r="AG66">
        <v>65</v>
      </c>
      <c r="AH66">
        <v>260</v>
      </c>
      <c r="AI66">
        <v>0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130</v>
      </c>
      <c r="AP66">
        <v>2</v>
      </c>
      <c r="AQ66">
        <v>0</v>
      </c>
      <c r="AR66">
        <v>1</v>
      </c>
      <c r="AS66">
        <v>5</v>
      </c>
      <c r="AT66" t="s">
        <v>175</v>
      </c>
      <c r="AU66">
        <v>0</v>
      </c>
      <c r="AV66">
        <v>0</v>
      </c>
      <c r="AW66">
        <v>0</v>
      </c>
      <c r="AX66">
        <v>0</v>
      </c>
      <c r="AY66">
        <v>3</v>
      </c>
      <c r="AZ66">
        <v>1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2</v>
      </c>
      <c r="BX66" t="s">
        <v>175</v>
      </c>
      <c r="BY66" t="s">
        <v>175</v>
      </c>
      <c r="BZ66">
        <v>0</v>
      </c>
      <c r="CA66">
        <v>0</v>
      </c>
      <c r="CB66" t="s">
        <v>177</v>
      </c>
      <c r="CC66" t="s">
        <v>178</v>
      </c>
      <c r="CD66" t="s">
        <v>178</v>
      </c>
      <c r="CE66" t="s">
        <v>178</v>
      </c>
      <c r="CF66" t="s">
        <v>178</v>
      </c>
      <c r="CG66" t="s">
        <v>178</v>
      </c>
      <c r="CH66" t="s">
        <v>178</v>
      </c>
      <c r="CI66" t="s">
        <v>179</v>
      </c>
      <c r="CJ66" t="s">
        <v>935</v>
      </c>
      <c r="CK66" t="s">
        <v>936</v>
      </c>
      <c r="CL66" t="s">
        <v>182</v>
      </c>
      <c r="CM66">
        <v>3</v>
      </c>
      <c r="CN66" t="s">
        <v>182</v>
      </c>
      <c r="CO66" t="s">
        <v>182</v>
      </c>
      <c r="CP66">
        <v>0</v>
      </c>
      <c r="CQ66">
        <v>0</v>
      </c>
      <c r="CR66" t="s">
        <v>178</v>
      </c>
      <c r="CS66" t="s">
        <v>178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1</v>
      </c>
      <c r="DI66">
        <v>0</v>
      </c>
      <c r="DJ66">
        <v>1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2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3</v>
      </c>
      <c r="DX66">
        <v>0</v>
      </c>
      <c r="DY66">
        <v>1</v>
      </c>
      <c r="DZ66">
        <v>1</v>
      </c>
      <c r="EA66">
        <v>0</v>
      </c>
      <c r="EB66" t="s">
        <v>937</v>
      </c>
      <c r="EC66" t="s">
        <v>938</v>
      </c>
      <c r="ED66">
        <v>0</v>
      </c>
      <c r="EE66" t="s">
        <v>11</v>
      </c>
      <c r="EF66">
        <v>0</v>
      </c>
      <c r="EG66">
        <v>0</v>
      </c>
      <c r="EH66">
        <v>0</v>
      </c>
      <c r="EI66" t="s">
        <v>332</v>
      </c>
      <c r="EJ66">
        <v>7</v>
      </c>
      <c r="EK66">
        <v>5</v>
      </c>
    </row>
    <row r="67" spans="1:141" ht="15" customHeight="1" x14ac:dyDescent="0.25">
      <c r="A67">
        <v>1063</v>
      </c>
      <c r="B67" t="s">
        <v>939</v>
      </c>
      <c r="C67" t="s">
        <v>940</v>
      </c>
      <c r="D67" t="s">
        <v>941</v>
      </c>
      <c r="E67" t="s">
        <v>942</v>
      </c>
      <c r="F67" t="s">
        <v>171</v>
      </c>
      <c r="G67" t="s">
        <v>171</v>
      </c>
      <c r="H67" t="s">
        <v>256</v>
      </c>
      <c r="I67">
        <v>0</v>
      </c>
      <c r="J67" t="s">
        <v>943</v>
      </c>
      <c r="K67" t="s">
        <v>944</v>
      </c>
      <c r="L67" t="s">
        <v>945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2</v>
      </c>
      <c r="V67" t="s">
        <v>171</v>
      </c>
      <c r="W67" t="s">
        <v>171</v>
      </c>
      <c r="X67" t="s">
        <v>256</v>
      </c>
      <c r="Y67">
        <v>0</v>
      </c>
      <c r="Z67" t="s">
        <v>943</v>
      </c>
      <c r="AA67">
        <v>1</v>
      </c>
      <c r="AB67">
        <v>0</v>
      </c>
      <c r="AC67">
        <v>1</v>
      </c>
      <c r="AD67">
        <v>6</v>
      </c>
      <c r="AE67">
        <v>6</v>
      </c>
      <c r="AF67">
        <v>176</v>
      </c>
      <c r="AG67">
        <v>176</v>
      </c>
      <c r="AH67">
        <v>260</v>
      </c>
      <c r="AI67">
        <v>0</v>
      </c>
      <c r="AJ67">
        <v>0</v>
      </c>
      <c r="AK67">
        <v>1</v>
      </c>
      <c r="AL67">
        <v>0</v>
      </c>
      <c r="AM67">
        <v>0</v>
      </c>
      <c r="AN67">
        <v>0</v>
      </c>
      <c r="AO67">
        <v>120</v>
      </c>
      <c r="AP67">
        <v>2</v>
      </c>
      <c r="AQ67">
        <v>0</v>
      </c>
      <c r="AR67">
        <v>1</v>
      </c>
      <c r="AS67">
        <v>9</v>
      </c>
      <c r="AT67" t="s">
        <v>175</v>
      </c>
      <c r="AU67">
        <v>0</v>
      </c>
      <c r="AV67">
        <v>0</v>
      </c>
      <c r="AW67">
        <v>0</v>
      </c>
      <c r="AX67">
        <v>0</v>
      </c>
      <c r="AY67">
        <v>3</v>
      </c>
      <c r="AZ67">
        <v>3</v>
      </c>
      <c r="BA67">
        <v>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1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 t="s">
        <v>175</v>
      </c>
      <c r="BZ67">
        <v>0</v>
      </c>
      <c r="CA67">
        <v>0</v>
      </c>
      <c r="CB67" t="s">
        <v>177</v>
      </c>
      <c r="CC67" t="s">
        <v>178</v>
      </c>
      <c r="CD67" t="s">
        <v>178</v>
      </c>
      <c r="CE67" t="s">
        <v>178</v>
      </c>
      <c r="CF67" t="s">
        <v>178</v>
      </c>
      <c r="CG67" t="s">
        <v>179</v>
      </c>
      <c r="CH67" t="s">
        <v>179</v>
      </c>
      <c r="CI67" t="s">
        <v>179</v>
      </c>
      <c r="CJ67" t="s">
        <v>946</v>
      </c>
      <c r="CK67" t="s">
        <v>947</v>
      </c>
      <c r="CL67" t="s">
        <v>182</v>
      </c>
      <c r="CM67">
        <v>4</v>
      </c>
      <c r="CN67" t="s">
        <v>182</v>
      </c>
      <c r="CO67" t="s">
        <v>182</v>
      </c>
      <c r="CP67">
        <v>0</v>
      </c>
      <c r="CQ67">
        <v>0</v>
      </c>
      <c r="CR67" t="s">
        <v>183</v>
      </c>
      <c r="CS67" t="s">
        <v>178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1</v>
      </c>
      <c r="DA67">
        <v>1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4</v>
      </c>
      <c r="DY67">
        <v>0</v>
      </c>
      <c r="DZ67">
        <v>1</v>
      </c>
      <c r="EA67">
        <v>0</v>
      </c>
      <c r="EB67" t="s">
        <v>948</v>
      </c>
      <c r="EC67" t="s">
        <v>949</v>
      </c>
      <c r="ED67" t="s">
        <v>10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5</v>
      </c>
      <c r="EK67">
        <v>5</v>
      </c>
    </row>
    <row r="68" spans="1:141" ht="15" customHeight="1" x14ac:dyDescent="0.25">
      <c r="A68">
        <v>1064</v>
      </c>
      <c r="B68" t="s">
        <v>950</v>
      </c>
      <c r="C68" t="s">
        <v>951</v>
      </c>
      <c r="D68" t="s">
        <v>952</v>
      </c>
      <c r="E68" t="s">
        <v>953</v>
      </c>
      <c r="F68" t="s">
        <v>171</v>
      </c>
      <c r="G68" t="s">
        <v>322</v>
      </c>
      <c r="H68" t="s">
        <v>216</v>
      </c>
      <c r="I68">
        <v>0</v>
      </c>
      <c r="J68" t="s">
        <v>954</v>
      </c>
      <c r="K68" t="s">
        <v>955</v>
      </c>
      <c r="L68" t="s">
        <v>956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2</v>
      </c>
      <c r="V68" t="s">
        <v>171</v>
      </c>
      <c r="W68" t="s">
        <v>171</v>
      </c>
      <c r="X68" t="s">
        <v>216</v>
      </c>
      <c r="Y68">
        <v>0</v>
      </c>
      <c r="Z68" t="s">
        <v>954</v>
      </c>
      <c r="AA68">
        <v>2</v>
      </c>
      <c r="AB68">
        <v>3</v>
      </c>
      <c r="AC68">
        <v>1</v>
      </c>
      <c r="AD68">
        <v>4</v>
      </c>
      <c r="AE68">
        <v>4</v>
      </c>
      <c r="AF68">
        <v>60</v>
      </c>
      <c r="AG68">
        <v>60</v>
      </c>
      <c r="AH68">
        <v>220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0</v>
      </c>
      <c r="AO68">
        <v>130</v>
      </c>
      <c r="AP68">
        <v>2</v>
      </c>
      <c r="AQ68">
        <v>0</v>
      </c>
      <c r="AR68">
        <v>1</v>
      </c>
      <c r="AS68">
        <v>3</v>
      </c>
      <c r="AT68" t="s">
        <v>175</v>
      </c>
      <c r="AU68">
        <v>0</v>
      </c>
      <c r="AV68">
        <v>0</v>
      </c>
      <c r="AW68">
        <v>0</v>
      </c>
      <c r="AX68">
        <v>0</v>
      </c>
      <c r="AY68">
        <v>3</v>
      </c>
      <c r="AZ68">
        <v>3</v>
      </c>
      <c r="BA68">
        <v>1</v>
      </c>
      <c r="BB68">
        <v>0</v>
      </c>
      <c r="BC68">
        <v>0</v>
      </c>
      <c r="BD68">
        <v>0</v>
      </c>
      <c r="BE68">
        <v>0</v>
      </c>
      <c r="BF68">
        <v>1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 t="s">
        <v>175</v>
      </c>
      <c r="BZ68">
        <v>0</v>
      </c>
      <c r="CA68">
        <v>0</v>
      </c>
      <c r="CB68" t="s">
        <v>177</v>
      </c>
      <c r="CC68" t="s">
        <v>178</v>
      </c>
      <c r="CD68" t="s">
        <v>178</v>
      </c>
      <c r="CE68" t="s">
        <v>178</v>
      </c>
      <c r="CF68" t="s">
        <v>178</v>
      </c>
      <c r="CG68" t="s">
        <v>179</v>
      </c>
      <c r="CH68" t="s">
        <v>179</v>
      </c>
      <c r="CI68" t="s">
        <v>179</v>
      </c>
      <c r="CJ68" t="s">
        <v>957</v>
      </c>
      <c r="CK68" t="s">
        <v>958</v>
      </c>
      <c r="CL68" t="s">
        <v>182</v>
      </c>
      <c r="CM68">
        <v>3</v>
      </c>
      <c r="CN68" t="s">
        <v>182</v>
      </c>
      <c r="CO68" t="s">
        <v>182</v>
      </c>
      <c r="CP68">
        <v>0</v>
      </c>
      <c r="CQ68">
        <v>0</v>
      </c>
      <c r="CR68" t="s">
        <v>183</v>
      </c>
      <c r="CS68" t="s">
        <v>178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3</v>
      </c>
      <c r="DX68">
        <v>0</v>
      </c>
      <c r="DY68">
        <v>0</v>
      </c>
      <c r="DZ68">
        <v>1</v>
      </c>
      <c r="EA68">
        <v>0</v>
      </c>
      <c r="EB68" t="s">
        <v>959</v>
      </c>
      <c r="EC68" t="s">
        <v>960</v>
      </c>
      <c r="ED68" t="s">
        <v>6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4</v>
      </c>
      <c r="EK68">
        <v>4</v>
      </c>
    </row>
    <row r="69" spans="1:141" ht="15" customHeight="1" x14ac:dyDescent="0.25">
      <c r="A69">
        <v>1065</v>
      </c>
      <c r="B69" t="s">
        <v>961</v>
      </c>
      <c r="C69" t="s">
        <v>962</v>
      </c>
      <c r="D69" t="s">
        <v>963</v>
      </c>
      <c r="E69" t="s">
        <v>409</v>
      </c>
      <c r="F69" t="s">
        <v>171</v>
      </c>
      <c r="G69" t="s">
        <v>171</v>
      </c>
      <c r="H69" t="s">
        <v>273</v>
      </c>
      <c r="I69" t="s">
        <v>964</v>
      </c>
      <c r="J69" t="s">
        <v>965</v>
      </c>
      <c r="K69" t="s">
        <v>966</v>
      </c>
      <c r="L69" t="s">
        <v>967</v>
      </c>
      <c r="M69">
        <v>0</v>
      </c>
      <c r="N69">
        <v>0</v>
      </c>
      <c r="O69">
        <v>0</v>
      </c>
      <c r="P69">
        <v>0</v>
      </c>
      <c r="Q69">
        <v>0</v>
      </c>
      <c r="R69">
        <v>2</v>
      </c>
      <c r="S69">
        <v>0</v>
      </c>
      <c r="T69">
        <v>1</v>
      </c>
      <c r="U69">
        <v>1</v>
      </c>
      <c r="V69" t="s">
        <v>171</v>
      </c>
      <c r="W69" t="s">
        <v>171</v>
      </c>
      <c r="X69" t="s">
        <v>273</v>
      </c>
      <c r="Y69" t="s">
        <v>964</v>
      </c>
      <c r="Z69" t="s">
        <v>965</v>
      </c>
      <c r="AA69">
        <v>12</v>
      </c>
      <c r="AB69">
        <v>67</v>
      </c>
      <c r="AC69">
        <v>1</v>
      </c>
      <c r="AD69">
        <v>4</v>
      </c>
      <c r="AE69">
        <v>4</v>
      </c>
      <c r="AF69">
        <v>89</v>
      </c>
      <c r="AG69">
        <v>89</v>
      </c>
      <c r="AH69">
        <v>260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110</v>
      </c>
      <c r="AP69">
        <v>2</v>
      </c>
      <c r="AQ69">
        <v>0</v>
      </c>
      <c r="AR69">
        <v>2</v>
      </c>
      <c r="AS69">
        <v>0</v>
      </c>
      <c r="AT69">
        <v>0</v>
      </c>
      <c r="AU69">
        <v>0</v>
      </c>
      <c r="AV69">
        <v>0</v>
      </c>
      <c r="AW69">
        <v>0</v>
      </c>
      <c r="AX69" t="s">
        <v>175</v>
      </c>
      <c r="AY69">
        <v>1</v>
      </c>
      <c r="AZ69">
        <v>2</v>
      </c>
      <c r="BA69">
        <v>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2</v>
      </c>
      <c r="BX69">
        <v>0</v>
      </c>
      <c r="BY69" t="s">
        <v>175</v>
      </c>
      <c r="BZ69">
        <v>0</v>
      </c>
      <c r="CA69">
        <v>0</v>
      </c>
      <c r="CB69" t="s">
        <v>177</v>
      </c>
      <c r="CC69" t="s">
        <v>178</v>
      </c>
      <c r="CD69" t="s">
        <v>178</v>
      </c>
      <c r="CE69" t="s">
        <v>178</v>
      </c>
      <c r="CF69" t="s">
        <v>178</v>
      </c>
      <c r="CG69" t="s">
        <v>178</v>
      </c>
      <c r="CH69" t="s">
        <v>178</v>
      </c>
      <c r="CI69" t="s">
        <v>179</v>
      </c>
      <c r="CJ69" t="s">
        <v>968</v>
      </c>
      <c r="CK69" t="s">
        <v>969</v>
      </c>
      <c r="CL69" t="s">
        <v>182</v>
      </c>
      <c r="CM69">
        <v>3</v>
      </c>
      <c r="CN69" t="s">
        <v>182</v>
      </c>
      <c r="CO69" t="s">
        <v>182</v>
      </c>
      <c r="CP69">
        <v>0</v>
      </c>
      <c r="CQ69">
        <v>0</v>
      </c>
      <c r="CR69" t="s">
        <v>182</v>
      </c>
      <c r="CS69" t="s">
        <v>178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3</v>
      </c>
      <c r="DX69">
        <v>0</v>
      </c>
      <c r="DY69">
        <v>0</v>
      </c>
      <c r="DZ69">
        <v>1</v>
      </c>
      <c r="EA69">
        <v>0</v>
      </c>
      <c r="EB69" t="s">
        <v>970</v>
      </c>
      <c r="EC69" t="s">
        <v>971</v>
      </c>
      <c r="ED69">
        <v>0</v>
      </c>
      <c r="EE69" t="s">
        <v>15</v>
      </c>
      <c r="EF69">
        <v>0</v>
      </c>
      <c r="EG69">
        <v>0</v>
      </c>
      <c r="EH69">
        <v>0</v>
      </c>
      <c r="EI69" t="s">
        <v>332</v>
      </c>
      <c r="EJ69">
        <v>6</v>
      </c>
      <c r="EK69">
        <v>4</v>
      </c>
    </row>
    <row r="70" spans="1:141" ht="15" customHeight="1" x14ac:dyDescent="0.25">
      <c r="A70">
        <v>1066</v>
      </c>
      <c r="B70" t="s">
        <v>972</v>
      </c>
      <c r="C70" t="s">
        <v>973</v>
      </c>
      <c r="D70" t="s">
        <v>974</v>
      </c>
      <c r="E70" t="s">
        <v>975</v>
      </c>
      <c r="F70" t="s">
        <v>171</v>
      </c>
      <c r="G70" t="s">
        <v>171</v>
      </c>
      <c r="H70" t="s">
        <v>750</v>
      </c>
      <c r="I70">
        <v>12</v>
      </c>
      <c r="J70" t="s">
        <v>976</v>
      </c>
      <c r="K70" t="s">
        <v>977</v>
      </c>
      <c r="L70" t="s">
        <v>978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 t="s">
        <v>171</v>
      </c>
      <c r="W70" t="s">
        <v>171</v>
      </c>
      <c r="X70" t="s">
        <v>750</v>
      </c>
      <c r="Y70">
        <v>12</v>
      </c>
      <c r="Z70" t="s">
        <v>979</v>
      </c>
      <c r="AA70">
        <v>1</v>
      </c>
      <c r="AB70">
        <v>3</v>
      </c>
      <c r="AC70">
        <v>1</v>
      </c>
      <c r="AD70">
        <v>3</v>
      </c>
      <c r="AE70">
        <v>3</v>
      </c>
      <c r="AF70">
        <v>66</v>
      </c>
      <c r="AG70">
        <v>66</v>
      </c>
      <c r="AH70">
        <v>2501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130</v>
      </c>
      <c r="AP70">
        <v>2</v>
      </c>
      <c r="AQ70">
        <v>0</v>
      </c>
      <c r="AR70">
        <v>2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1</v>
      </c>
      <c r="AZ70">
        <v>2</v>
      </c>
      <c r="BA70">
        <v>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2</v>
      </c>
      <c r="BX70">
        <v>0</v>
      </c>
      <c r="BY70" t="s">
        <v>175</v>
      </c>
      <c r="BZ70">
        <v>0</v>
      </c>
      <c r="CA70">
        <v>0</v>
      </c>
      <c r="CB70" t="s">
        <v>177</v>
      </c>
      <c r="CC70" t="s">
        <v>178</v>
      </c>
      <c r="CD70" t="s">
        <v>178</v>
      </c>
      <c r="CE70" t="s">
        <v>178</v>
      </c>
      <c r="CF70" t="s">
        <v>178</v>
      </c>
      <c r="CG70" t="s">
        <v>179</v>
      </c>
      <c r="CH70" t="s">
        <v>179</v>
      </c>
      <c r="CI70" t="s">
        <v>179</v>
      </c>
      <c r="CJ70" t="s">
        <v>980</v>
      </c>
      <c r="CK70" t="s">
        <v>981</v>
      </c>
      <c r="CL70" t="s">
        <v>182</v>
      </c>
      <c r="CM70">
        <v>5</v>
      </c>
      <c r="CN70" t="s">
        <v>182</v>
      </c>
      <c r="CO70" t="s">
        <v>178</v>
      </c>
      <c r="CP70">
        <v>0</v>
      </c>
      <c r="CQ70">
        <v>0</v>
      </c>
      <c r="CR70" t="s">
        <v>182</v>
      </c>
      <c r="CS70" t="s">
        <v>182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2</v>
      </c>
      <c r="DT70">
        <v>0</v>
      </c>
      <c r="DU70">
        <v>0</v>
      </c>
      <c r="DV70">
        <v>0</v>
      </c>
      <c r="DW70">
        <v>0</v>
      </c>
      <c r="DX70">
        <v>4</v>
      </c>
      <c r="DY70">
        <v>0</v>
      </c>
      <c r="DZ70">
        <v>0</v>
      </c>
      <c r="EA70">
        <v>0</v>
      </c>
      <c r="EB70" t="s">
        <v>982</v>
      </c>
      <c r="EC70" t="s">
        <v>983</v>
      </c>
      <c r="ED70" t="s">
        <v>7</v>
      </c>
      <c r="EE70">
        <v>0</v>
      </c>
      <c r="EF70">
        <v>0</v>
      </c>
      <c r="EG70">
        <v>0</v>
      </c>
      <c r="EH70">
        <v>0</v>
      </c>
      <c r="EI70" t="s">
        <v>332</v>
      </c>
      <c r="EJ70">
        <v>6</v>
      </c>
      <c r="EK70">
        <v>6</v>
      </c>
    </row>
    <row r="71" spans="1:141" ht="15" customHeight="1" x14ac:dyDescent="0.25">
      <c r="A71">
        <v>1067</v>
      </c>
      <c r="B71" t="s">
        <v>984</v>
      </c>
      <c r="C71" t="s">
        <v>985</v>
      </c>
      <c r="D71" t="s">
        <v>423</v>
      </c>
      <c r="E71" t="s">
        <v>986</v>
      </c>
      <c r="F71" t="s">
        <v>171</v>
      </c>
      <c r="G71" t="s">
        <v>171</v>
      </c>
      <c r="H71" t="s">
        <v>314</v>
      </c>
      <c r="I71">
        <v>44246</v>
      </c>
      <c r="J71" t="s">
        <v>987</v>
      </c>
      <c r="K71" t="s">
        <v>988</v>
      </c>
      <c r="L71" t="s">
        <v>989</v>
      </c>
      <c r="M71">
        <v>0</v>
      </c>
      <c r="N71">
        <v>0</v>
      </c>
      <c r="O71">
        <v>0</v>
      </c>
      <c r="P71">
        <v>0</v>
      </c>
      <c r="Q71">
        <v>0</v>
      </c>
      <c r="R71">
        <v>2</v>
      </c>
      <c r="S71">
        <v>0</v>
      </c>
      <c r="T71">
        <v>0</v>
      </c>
      <c r="U71">
        <v>1</v>
      </c>
      <c r="V71" t="s">
        <v>171</v>
      </c>
      <c r="W71" t="s">
        <v>171</v>
      </c>
      <c r="X71" t="s">
        <v>314</v>
      </c>
      <c r="Y71">
        <v>44246</v>
      </c>
      <c r="Z71" t="s">
        <v>990</v>
      </c>
      <c r="AA71">
        <v>9</v>
      </c>
      <c r="AB71">
        <v>25</v>
      </c>
      <c r="AC71">
        <v>1</v>
      </c>
      <c r="AD71">
        <v>5</v>
      </c>
      <c r="AE71">
        <v>5</v>
      </c>
      <c r="AF71">
        <v>91.58</v>
      </c>
      <c r="AG71">
        <v>60</v>
      </c>
      <c r="AH71">
        <v>252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130</v>
      </c>
      <c r="AP71">
        <v>2</v>
      </c>
      <c r="AQ71">
        <v>0</v>
      </c>
      <c r="AR71">
        <v>1</v>
      </c>
      <c r="AS71">
        <v>5</v>
      </c>
      <c r="AT71" t="s">
        <v>175</v>
      </c>
      <c r="AU71">
        <v>0</v>
      </c>
      <c r="AV71">
        <v>0</v>
      </c>
      <c r="AW71">
        <v>0</v>
      </c>
      <c r="AX71">
        <v>0</v>
      </c>
      <c r="AY71">
        <v>3</v>
      </c>
      <c r="AZ71">
        <v>2</v>
      </c>
      <c r="BA71">
        <v>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2</v>
      </c>
      <c r="BW71">
        <v>0</v>
      </c>
      <c r="BX71">
        <v>0</v>
      </c>
      <c r="BY71" t="s">
        <v>175</v>
      </c>
      <c r="BZ71">
        <v>0</v>
      </c>
      <c r="CA71">
        <v>0</v>
      </c>
      <c r="CB71" t="s">
        <v>177</v>
      </c>
      <c r="CC71" t="s">
        <v>178</v>
      </c>
      <c r="CD71" t="s">
        <v>178</v>
      </c>
      <c r="CE71" t="s">
        <v>178</v>
      </c>
      <c r="CF71" t="s">
        <v>178</v>
      </c>
      <c r="CG71" t="s">
        <v>178</v>
      </c>
      <c r="CH71" t="s">
        <v>178</v>
      </c>
      <c r="CI71" t="s">
        <v>179</v>
      </c>
      <c r="CJ71" t="s">
        <v>991</v>
      </c>
      <c r="CK71" t="s">
        <v>992</v>
      </c>
      <c r="CL71" t="s">
        <v>182</v>
      </c>
      <c r="CM71">
        <v>2</v>
      </c>
      <c r="CN71" t="s">
        <v>178</v>
      </c>
      <c r="CO71" t="s">
        <v>178</v>
      </c>
      <c r="CP71">
        <v>0</v>
      </c>
      <c r="CQ71">
        <v>0</v>
      </c>
      <c r="CR71" t="s">
        <v>182</v>
      </c>
      <c r="CS71" t="s">
        <v>178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1</v>
      </c>
      <c r="DE71">
        <v>0</v>
      </c>
      <c r="DF71">
        <v>0</v>
      </c>
      <c r="DG71">
        <v>0</v>
      </c>
      <c r="DH71">
        <v>1</v>
      </c>
      <c r="DI71">
        <v>0</v>
      </c>
      <c r="DJ71">
        <v>1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2</v>
      </c>
      <c r="DQ71">
        <v>0</v>
      </c>
      <c r="DR71">
        <v>2</v>
      </c>
      <c r="DS71">
        <v>2</v>
      </c>
      <c r="DT71">
        <v>0</v>
      </c>
      <c r="DU71">
        <v>0</v>
      </c>
      <c r="DV71">
        <v>2</v>
      </c>
      <c r="DW71">
        <v>0</v>
      </c>
      <c r="DX71">
        <v>0</v>
      </c>
      <c r="DY71">
        <v>0</v>
      </c>
      <c r="DZ71">
        <v>1</v>
      </c>
      <c r="EA71">
        <v>0</v>
      </c>
      <c r="EB71" t="s">
        <v>993</v>
      </c>
      <c r="EC71" t="s">
        <v>994</v>
      </c>
      <c r="ED71">
        <v>0</v>
      </c>
      <c r="EE71" t="s">
        <v>15</v>
      </c>
      <c r="EF71">
        <v>0</v>
      </c>
      <c r="EG71">
        <v>0</v>
      </c>
      <c r="EH71" t="s">
        <v>370</v>
      </c>
      <c r="EI71">
        <v>0</v>
      </c>
      <c r="EJ71">
        <v>9</v>
      </c>
      <c r="EK71">
        <v>7</v>
      </c>
    </row>
    <row r="72" spans="1:141" ht="15" customHeight="1" x14ac:dyDescent="0.25">
      <c r="A72">
        <v>1068</v>
      </c>
      <c r="B72" t="s">
        <v>995</v>
      </c>
      <c r="C72" t="s">
        <v>996</v>
      </c>
      <c r="D72" t="s">
        <v>668</v>
      </c>
      <c r="E72" t="s">
        <v>997</v>
      </c>
      <c r="F72" t="s">
        <v>171</v>
      </c>
      <c r="G72" t="s">
        <v>171</v>
      </c>
      <c r="H72" t="s">
        <v>386</v>
      </c>
      <c r="I72" t="s">
        <v>297</v>
      </c>
      <c r="J72" t="s">
        <v>998</v>
      </c>
      <c r="K72" t="s">
        <v>999</v>
      </c>
      <c r="L72" t="s">
        <v>1000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1</v>
      </c>
      <c r="V72" t="s">
        <v>171</v>
      </c>
      <c r="W72" t="s">
        <v>171</v>
      </c>
      <c r="X72" t="s">
        <v>386</v>
      </c>
      <c r="Y72" t="s">
        <v>297</v>
      </c>
      <c r="Z72" t="s">
        <v>1001</v>
      </c>
      <c r="AA72">
        <v>4</v>
      </c>
      <c r="AB72">
        <v>9</v>
      </c>
      <c r="AC72">
        <v>1</v>
      </c>
      <c r="AD72">
        <v>4</v>
      </c>
      <c r="AE72">
        <v>4</v>
      </c>
      <c r="AF72">
        <v>80.83</v>
      </c>
      <c r="AG72">
        <v>80.83</v>
      </c>
      <c r="AH72">
        <v>260</v>
      </c>
      <c r="AI72">
        <v>0</v>
      </c>
      <c r="AJ72">
        <v>0</v>
      </c>
      <c r="AK72">
        <v>1</v>
      </c>
      <c r="AL72">
        <v>0</v>
      </c>
      <c r="AM72">
        <v>0</v>
      </c>
      <c r="AN72">
        <v>0</v>
      </c>
      <c r="AO72">
        <v>150</v>
      </c>
      <c r="AP72">
        <v>2</v>
      </c>
      <c r="AQ72">
        <v>0</v>
      </c>
      <c r="AR72">
        <v>1</v>
      </c>
      <c r="AS72">
        <v>4</v>
      </c>
      <c r="AT72" t="s">
        <v>175</v>
      </c>
      <c r="AU72">
        <v>0</v>
      </c>
      <c r="AV72">
        <v>0</v>
      </c>
      <c r="AW72">
        <v>0</v>
      </c>
      <c r="AX72">
        <v>0</v>
      </c>
      <c r="AY72">
        <v>3</v>
      </c>
      <c r="AZ72">
        <v>1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2</v>
      </c>
      <c r="BX72">
        <v>0</v>
      </c>
      <c r="BY72" t="s">
        <v>175</v>
      </c>
      <c r="BZ72">
        <v>0</v>
      </c>
      <c r="CA72">
        <v>0</v>
      </c>
      <c r="CB72" t="s">
        <v>177</v>
      </c>
      <c r="CC72" t="s">
        <v>178</v>
      </c>
      <c r="CD72" t="s">
        <v>178</v>
      </c>
      <c r="CE72" t="s">
        <v>178</v>
      </c>
      <c r="CF72" t="s">
        <v>178</v>
      </c>
      <c r="CG72" t="s">
        <v>178</v>
      </c>
      <c r="CH72" t="s">
        <v>178</v>
      </c>
      <c r="CI72" t="s">
        <v>179</v>
      </c>
      <c r="CJ72" t="s">
        <v>1002</v>
      </c>
      <c r="CK72" t="s">
        <v>1003</v>
      </c>
      <c r="CL72" t="s">
        <v>182</v>
      </c>
      <c r="CM72">
        <v>5</v>
      </c>
      <c r="CN72" t="s">
        <v>178</v>
      </c>
      <c r="CO72" t="s">
        <v>182</v>
      </c>
      <c r="CP72">
        <v>0</v>
      </c>
      <c r="CQ72">
        <v>0</v>
      </c>
      <c r="CR72" t="s">
        <v>178</v>
      </c>
      <c r="CS72" t="s">
        <v>178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1</v>
      </c>
      <c r="DE72">
        <v>0</v>
      </c>
      <c r="DF72">
        <v>0</v>
      </c>
      <c r="DG72">
        <v>0</v>
      </c>
      <c r="DH72">
        <v>1</v>
      </c>
      <c r="DI72">
        <v>0</v>
      </c>
      <c r="DJ72">
        <v>1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2</v>
      </c>
      <c r="DQ72">
        <v>0</v>
      </c>
      <c r="DR72">
        <v>2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4</v>
      </c>
      <c r="DY72">
        <v>1</v>
      </c>
      <c r="DZ72">
        <v>1</v>
      </c>
      <c r="EA72">
        <v>0</v>
      </c>
      <c r="EB72" t="s">
        <v>1004</v>
      </c>
      <c r="EC72" t="s">
        <v>1005</v>
      </c>
      <c r="ED72">
        <v>0</v>
      </c>
      <c r="EE72" t="s">
        <v>16</v>
      </c>
      <c r="EF72">
        <v>0</v>
      </c>
      <c r="EG72">
        <v>0</v>
      </c>
      <c r="EH72">
        <v>0</v>
      </c>
      <c r="EI72" t="s">
        <v>332</v>
      </c>
      <c r="EJ72">
        <v>10</v>
      </c>
      <c r="EK72">
        <v>8</v>
      </c>
    </row>
    <row r="73" spans="1:141" ht="15" customHeight="1" x14ac:dyDescent="0.25">
      <c r="A73">
        <v>1069</v>
      </c>
      <c r="B73" t="s">
        <v>1006</v>
      </c>
      <c r="C73" t="s">
        <v>1007</v>
      </c>
      <c r="D73" t="s">
        <v>884</v>
      </c>
      <c r="E73" t="s">
        <v>531</v>
      </c>
      <c r="F73" t="s">
        <v>171</v>
      </c>
      <c r="G73" t="s">
        <v>171</v>
      </c>
      <c r="H73" t="s">
        <v>256</v>
      </c>
      <c r="I73">
        <v>0</v>
      </c>
      <c r="J73" t="s">
        <v>1008</v>
      </c>
      <c r="K73" t="s">
        <v>1009</v>
      </c>
      <c r="L73" t="s">
        <v>1010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1</v>
      </c>
      <c r="T73">
        <v>0</v>
      </c>
      <c r="U73">
        <v>3</v>
      </c>
      <c r="V73" t="s">
        <v>171</v>
      </c>
      <c r="W73" t="s">
        <v>171</v>
      </c>
      <c r="X73" t="s">
        <v>256</v>
      </c>
      <c r="Y73">
        <v>0</v>
      </c>
      <c r="Z73" t="s">
        <v>1008</v>
      </c>
      <c r="AA73">
        <v>0</v>
      </c>
      <c r="AB73">
        <v>0</v>
      </c>
      <c r="AC73">
        <v>1</v>
      </c>
      <c r="AD73">
        <v>8</v>
      </c>
      <c r="AE73">
        <v>10</v>
      </c>
      <c r="AF73">
        <v>196</v>
      </c>
      <c r="AG73">
        <v>160</v>
      </c>
      <c r="AH73">
        <v>250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0</v>
      </c>
      <c r="AO73">
        <v>150</v>
      </c>
      <c r="AP73">
        <v>2</v>
      </c>
      <c r="AQ73">
        <v>0</v>
      </c>
      <c r="AR73">
        <v>1</v>
      </c>
      <c r="AS73">
        <v>6</v>
      </c>
      <c r="AT73">
        <v>0</v>
      </c>
      <c r="AU73" t="s">
        <v>175</v>
      </c>
      <c r="AV73">
        <v>0</v>
      </c>
      <c r="AW73">
        <v>0</v>
      </c>
      <c r="AX73">
        <v>0</v>
      </c>
      <c r="AY73">
        <v>2</v>
      </c>
      <c r="AZ73">
        <v>2</v>
      </c>
      <c r="BA73">
        <v>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1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2</v>
      </c>
      <c r="BW73">
        <v>0</v>
      </c>
      <c r="BX73">
        <v>0</v>
      </c>
      <c r="BY73" t="s">
        <v>175</v>
      </c>
      <c r="BZ73">
        <v>0</v>
      </c>
      <c r="CA73">
        <v>0</v>
      </c>
      <c r="CB73" t="s">
        <v>177</v>
      </c>
      <c r="CC73" t="s">
        <v>178</v>
      </c>
      <c r="CD73" t="s">
        <v>178</v>
      </c>
      <c r="CE73" t="s">
        <v>178</v>
      </c>
      <c r="CF73" t="s">
        <v>178</v>
      </c>
      <c r="CG73" t="s">
        <v>179</v>
      </c>
      <c r="CH73" t="s">
        <v>179</v>
      </c>
      <c r="CI73" t="s">
        <v>179</v>
      </c>
      <c r="CJ73" t="s">
        <v>1011</v>
      </c>
      <c r="CK73" t="s">
        <v>1012</v>
      </c>
      <c r="CL73" t="s">
        <v>182</v>
      </c>
      <c r="CM73">
        <v>3</v>
      </c>
      <c r="CN73" t="s">
        <v>178</v>
      </c>
      <c r="CO73" t="s">
        <v>178</v>
      </c>
      <c r="CP73">
        <v>0</v>
      </c>
      <c r="CQ73">
        <v>0</v>
      </c>
      <c r="CR73" t="s">
        <v>182</v>
      </c>
      <c r="CS73" t="s">
        <v>183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1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2</v>
      </c>
      <c r="DS73">
        <v>2</v>
      </c>
      <c r="DT73">
        <v>0</v>
      </c>
      <c r="DU73">
        <v>0</v>
      </c>
      <c r="DV73">
        <v>0</v>
      </c>
      <c r="DW73">
        <v>3</v>
      </c>
      <c r="DX73">
        <v>0</v>
      </c>
      <c r="DY73">
        <v>0</v>
      </c>
      <c r="DZ73">
        <v>0</v>
      </c>
      <c r="EA73">
        <v>0</v>
      </c>
      <c r="EB73" t="s">
        <v>1013</v>
      </c>
      <c r="EC73" t="s">
        <v>1014</v>
      </c>
      <c r="ED73" t="s">
        <v>10</v>
      </c>
      <c r="EE73">
        <v>0</v>
      </c>
      <c r="EF73">
        <v>0</v>
      </c>
      <c r="EG73">
        <v>0</v>
      </c>
      <c r="EH73" t="s">
        <v>370</v>
      </c>
      <c r="EI73">
        <v>0</v>
      </c>
      <c r="EJ73">
        <v>7</v>
      </c>
      <c r="EK73">
        <v>7</v>
      </c>
    </row>
    <row r="74" spans="1:141" ht="15" customHeight="1" x14ac:dyDescent="0.25">
      <c r="A74">
        <v>1070</v>
      </c>
      <c r="B74" t="s">
        <v>1015</v>
      </c>
      <c r="C74" t="s">
        <v>1016</v>
      </c>
      <c r="D74" t="s">
        <v>1017</v>
      </c>
      <c r="E74" t="s">
        <v>1018</v>
      </c>
      <c r="F74" t="s">
        <v>171</v>
      </c>
      <c r="G74" t="s">
        <v>171</v>
      </c>
      <c r="H74">
        <v>0</v>
      </c>
      <c r="I74">
        <v>0</v>
      </c>
      <c r="J74" t="s">
        <v>1019</v>
      </c>
      <c r="K74" t="s">
        <v>1020</v>
      </c>
      <c r="L74" t="s">
        <v>1021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1</v>
      </c>
      <c r="T74">
        <v>0</v>
      </c>
      <c r="U74">
        <v>3</v>
      </c>
      <c r="V74" t="s">
        <v>171</v>
      </c>
      <c r="W74" t="s">
        <v>171</v>
      </c>
      <c r="X74">
        <v>0</v>
      </c>
      <c r="Y74">
        <v>0</v>
      </c>
      <c r="Z74" t="s">
        <v>1019</v>
      </c>
      <c r="AA74">
        <v>0</v>
      </c>
      <c r="AB74">
        <v>0</v>
      </c>
      <c r="AC74">
        <v>1</v>
      </c>
      <c r="AD74">
        <v>3</v>
      </c>
      <c r="AE74">
        <v>3</v>
      </c>
      <c r="AF74">
        <v>60</v>
      </c>
      <c r="AG74">
        <v>60</v>
      </c>
      <c r="AH74">
        <v>255</v>
      </c>
      <c r="AI74">
        <v>0</v>
      </c>
      <c r="AJ74">
        <v>0</v>
      </c>
      <c r="AK74">
        <v>1</v>
      </c>
      <c r="AL74">
        <v>0</v>
      </c>
      <c r="AM74">
        <v>0</v>
      </c>
      <c r="AN74">
        <v>0</v>
      </c>
      <c r="AO74">
        <v>130</v>
      </c>
      <c r="AP74">
        <v>1</v>
      </c>
      <c r="AQ74">
        <v>3</v>
      </c>
      <c r="AR74">
        <v>1</v>
      </c>
      <c r="AS74">
        <v>4</v>
      </c>
      <c r="AT74" t="s">
        <v>175</v>
      </c>
      <c r="AU74">
        <v>0</v>
      </c>
      <c r="AV74">
        <v>0</v>
      </c>
      <c r="AW74">
        <v>0</v>
      </c>
      <c r="AX74">
        <v>0</v>
      </c>
      <c r="AY74">
        <v>3</v>
      </c>
      <c r="AZ74">
        <v>1</v>
      </c>
      <c r="BA74">
        <v>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 t="s">
        <v>175</v>
      </c>
      <c r="BZ74">
        <v>0</v>
      </c>
      <c r="CA74">
        <v>0</v>
      </c>
      <c r="CB74" t="s">
        <v>177</v>
      </c>
      <c r="CC74" t="s">
        <v>178</v>
      </c>
      <c r="CD74" t="s">
        <v>178</v>
      </c>
      <c r="CE74" t="s">
        <v>178</v>
      </c>
      <c r="CF74" t="s">
        <v>178</v>
      </c>
      <c r="CG74" t="s">
        <v>179</v>
      </c>
      <c r="CH74" t="s">
        <v>179</v>
      </c>
      <c r="CI74" t="s">
        <v>179</v>
      </c>
      <c r="CJ74" t="s">
        <v>1022</v>
      </c>
      <c r="CK74" t="s">
        <v>1023</v>
      </c>
      <c r="CL74" t="s">
        <v>182</v>
      </c>
      <c r="CM74">
        <v>2</v>
      </c>
      <c r="CN74" t="s">
        <v>178</v>
      </c>
      <c r="CO74" t="s">
        <v>182</v>
      </c>
      <c r="CP74">
        <v>0</v>
      </c>
      <c r="CQ74">
        <v>0</v>
      </c>
      <c r="CR74" t="s">
        <v>178</v>
      </c>
      <c r="CS74" t="s">
        <v>178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0</v>
      </c>
      <c r="DT74">
        <v>0</v>
      </c>
      <c r="DU74">
        <v>0</v>
      </c>
      <c r="DV74">
        <v>2</v>
      </c>
      <c r="DW74">
        <v>0</v>
      </c>
      <c r="DX74">
        <v>0</v>
      </c>
      <c r="DY74">
        <v>1</v>
      </c>
      <c r="DZ74">
        <v>1</v>
      </c>
      <c r="EA74">
        <v>0</v>
      </c>
      <c r="EB74" t="s">
        <v>1024</v>
      </c>
      <c r="EC74" t="s">
        <v>1025</v>
      </c>
      <c r="ED74" t="s">
        <v>7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6</v>
      </c>
      <c r="EK74">
        <v>6</v>
      </c>
    </row>
    <row r="75" spans="1:141" x14ac:dyDescent="0.25">
      <c r="A75">
        <v>1071</v>
      </c>
      <c r="B75" t="s">
        <v>1026</v>
      </c>
      <c r="C75" t="s">
        <v>1027</v>
      </c>
      <c r="D75" t="s">
        <v>1028</v>
      </c>
      <c r="E75" t="s">
        <v>1029</v>
      </c>
      <c r="F75" t="s">
        <v>171</v>
      </c>
      <c r="G75" t="s">
        <v>171</v>
      </c>
      <c r="H75" t="s">
        <v>245</v>
      </c>
      <c r="I75">
        <v>46</v>
      </c>
      <c r="J75" t="s">
        <v>1030</v>
      </c>
      <c r="K75" t="s">
        <v>1031</v>
      </c>
      <c r="L75" t="s">
        <v>1032</v>
      </c>
      <c r="M75" t="s">
        <v>1033</v>
      </c>
      <c r="N75">
        <v>0</v>
      </c>
      <c r="O75">
        <v>0</v>
      </c>
      <c r="P75">
        <v>0</v>
      </c>
      <c r="Q75">
        <v>0</v>
      </c>
      <c r="R75">
        <v>3</v>
      </c>
      <c r="S75">
        <v>1</v>
      </c>
      <c r="T75">
        <v>2</v>
      </c>
      <c r="U75">
        <v>1</v>
      </c>
      <c r="V75" t="s">
        <v>171</v>
      </c>
      <c r="W75" t="s">
        <v>171</v>
      </c>
      <c r="X75" t="s">
        <v>245</v>
      </c>
      <c r="Y75">
        <v>46</v>
      </c>
      <c r="Z75" t="s">
        <v>1030</v>
      </c>
      <c r="AA75">
        <v>6</v>
      </c>
      <c r="AB75">
        <v>17</v>
      </c>
      <c r="AC75">
        <v>1</v>
      </c>
      <c r="AD75">
        <v>3</v>
      </c>
      <c r="AE75">
        <v>3</v>
      </c>
      <c r="AF75">
        <v>70.63</v>
      </c>
      <c r="AG75">
        <v>70.63</v>
      </c>
      <c r="AH75">
        <v>250</v>
      </c>
      <c r="AI75">
        <v>0</v>
      </c>
      <c r="AJ75">
        <v>0</v>
      </c>
      <c r="AK75">
        <v>1</v>
      </c>
      <c r="AL75">
        <v>0</v>
      </c>
      <c r="AM75">
        <v>0</v>
      </c>
      <c r="AN75">
        <v>0</v>
      </c>
      <c r="AO75">
        <v>200</v>
      </c>
      <c r="AP75">
        <v>1</v>
      </c>
      <c r="AQ75">
        <v>3</v>
      </c>
      <c r="AR75">
        <v>1</v>
      </c>
      <c r="AS75">
        <v>2</v>
      </c>
      <c r="AT75">
        <v>0</v>
      </c>
      <c r="AU75" t="s">
        <v>175</v>
      </c>
      <c r="AV75">
        <v>0</v>
      </c>
      <c r="AW75">
        <v>0</v>
      </c>
      <c r="AX75">
        <v>0</v>
      </c>
      <c r="AY75">
        <v>3</v>
      </c>
      <c r="AZ75">
        <v>3</v>
      </c>
      <c r="BA75">
        <v>1</v>
      </c>
      <c r="BB75">
        <v>0</v>
      </c>
      <c r="BC75">
        <v>0</v>
      </c>
      <c r="BD75">
        <v>0</v>
      </c>
      <c r="BE75">
        <v>0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 t="s">
        <v>175</v>
      </c>
      <c r="CB75" t="s">
        <v>1034</v>
      </c>
      <c r="CC75" t="s">
        <v>178</v>
      </c>
      <c r="CD75" t="s">
        <v>178</v>
      </c>
      <c r="CE75" t="s">
        <v>178</v>
      </c>
      <c r="CF75" t="s">
        <v>178</v>
      </c>
      <c r="CG75" t="s">
        <v>179</v>
      </c>
      <c r="CH75" t="s">
        <v>179</v>
      </c>
      <c r="CI75" t="s">
        <v>179</v>
      </c>
      <c r="CJ75" t="s">
        <v>1035</v>
      </c>
      <c r="CK75" t="s">
        <v>1036</v>
      </c>
      <c r="CL75" t="s">
        <v>182</v>
      </c>
      <c r="CM75">
        <v>2</v>
      </c>
      <c r="CN75" t="s">
        <v>182</v>
      </c>
      <c r="CO75" t="s">
        <v>182</v>
      </c>
      <c r="CP75">
        <v>0</v>
      </c>
      <c r="CQ75">
        <v>0</v>
      </c>
      <c r="CR75" t="s">
        <v>183</v>
      </c>
      <c r="CS75" t="s">
        <v>178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1</v>
      </c>
      <c r="DE75">
        <v>0</v>
      </c>
      <c r="DF75">
        <v>0</v>
      </c>
      <c r="DG75">
        <v>0</v>
      </c>
      <c r="DH75">
        <v>1</v>
      </c>
      <c r="DI75">
        <v>0</v>
      </c>
      <c r="DJ75">
        <v>1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2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2</v>
      </c>
      <c r="DW75">
        <v>0</v>
      </c>
      <c r="DX75">
        <v>0</v>
      </c>
      <c r="DY75">
        <v>0</v>
      </c>
      <c r="DZ75">
        <v>1</v>
      </c>
      <c r="EA75">
        <v>0</v>
      </c>
      <c r="EB75" t="s">
        <v>1037</v>
      </c>
      <c r="EC75" t="s">
        <v>1038</v>
      </c>
      <c r="ED75" t="s">
        <v>6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5</v>
      </c>
      <c r="EK75">
        <v>3</v>
      </c>
    </row>
    <row r="76" spans="1:141" ht="15" customHeight="1" x14ac:dyDescent="0.25">
      <c r="A76">
        <v>1072</v>
      </c>
      <c r="B76" t="s">
        <v>1039</v>
      </c>
      <c r="C76" t="s">
        <v>1040</v>
      </c>
      <c r="D76" t="s">
        <v>930</v>
      </c>
      <c r="E76" t="s">
        <v>1041</v>
      </c>
      <c r="F76" t="s">
        <v>171</v>
      </c>
      <c r="G76" t="s">
        <v>171</v>
      </c>
      <c r="H76" t="s">
        <v>1042</v>
      </c>
      <c r="I76">
        <v>0</v>
      </c>
      <c r="J76" t="s">
        <v>1043</v>
      </c>
      <c r="K76" t="s">
        <v>1044</v>
      </c>
      <c r="L76" t="s">
        <v>1045</v>
      </c>
      <c r="M76" t="s">
        <v>1046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v>3</v>
      </c>
      <c r="V76" t="s">
        <v>171</v>
      </c>
      <c r="W76" t="s">
        <v>171</v>
      </c>
      <c r="X76" t="s">
        <v>1042</v>
      </c>
      <c r="Y76">
        <v>0</v>
      </c>
      <c r="Z76" t="s">
        <v>1043</v>
      </c>
      <c r="AA76">
        <v>0</v>
      </c>
      <c r="AB76">
        <v>0</v>
      </c>
      <c r="AC76">
        <v>1</v>
      </c>
      <c r="AD76">
        <v>3</v>
      </c>
      <c r="AE76">
        <v>3</v>
      </c>
      <c r="AF76">
        <v>110</v>
      </c>
      <c r="AG76">
        <v>90</v>
      </c>
      <c r="AH76">
        <v>240</v>
      </c>
      <c r="AI76">
        <v>0</v>
      </c>
      <c r="AJ76">
        <v>0</v>
      </c>
      <c r="AK76">
        <v>0</v>
      </c>
      <c r="AL76">
        <v>1</v>
      </c>
      <c r="AM76">
        <v>0</v>
      </c>
      <c r="AN76">
        <v>0</v>
      </c>
      <c r="AO76">
        <v>150</v>
      </c>
      <c r="AP76">
        <v>2</v>
      </c>
      <c r="AQ76">
        <v>0</v>
      </c>
      <c r="AR76">
        <v>2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3</v>
      </c>
      <c r="BA76">
        <v>1</v>
      </c>
      <c r="BB76">
        <v>0</v>
      </c>
      <c r="BC76">
        <v>0</v>
      </c>
      <c r="BD76">
        <v>0</v>
      </c>
      <c r="BE76">
        <v>1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 t="s">
        <v>175</v>
      </c>
      <c r="BY76">
        <v>0</v>
      </c>
      <c r="BZ76">
        <v>0</v>
      </c>
      <c r="CA76">
        <v>0</v>
      </c>
      <c r="CB76" t="s">
        <v>177</v>
      </c>
      <c r="CC76" t="s">
        <v>178</v>
      </c>
      <c r="CD76" t="s">
        <v>178</v>
      </c>
      <c r="CE76" t="s">
        <v>178</v>
      </c>
      <c r="CF76" t="s">
        <v>178</v>
      </c>
      <c r="CG76" t="s">
        <v>179</v>
      </c>
      <c r="CH76" t="s">
        <v>179</v>
      </c>
      <c r="CI76" t="s">
        <v>179</v>
      </c>
      <c r="CJ76" t="s">
        <v>1047</v>
      </c>
      <c r="CK76" t="s">
        <v>1048</v>
      </c>
      <c r="CL76" t="s">
        <v>182</v>
      </c>
      <c r="CM76">
        <v>3</v>
      </c>
      <c r="CN76" t="s">
        <v>182</v>
      </c>
      <c r="CO76" t="s">
        <v>182</v>
      </c>
      <c r="CP76">
        <v>0</v>
      </c>
      <c r="CQ76">
        <v>0</v>
      </c>
      <c r="CR76" t="s">
        <v>183</v>
      </c>
      <c r="CS76" t="s">
        <v>178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3</v>
      </c>
      <c r="DX76">
        <v>0</v>
      </c>
      <c r="DY76">
        <v>0</v>
      </c>
      <c r="DZ76">
        <v>1</v>
      </c>
      <c r="EA76">
        <v>0</v>
      </c>
      <c r="EB76" t="s">
        <v>1049</v>
      </c>
      <c r="EC76" t="s">
        <v>1050</v>
      </c>
      <c r="ED76" t="s">
        <v>5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4</v>
      </c>
      <c r="EK76">
        <v>4</v>
      </c>
    </row>
    <row r="77" spans="1:141" ht="15" customHeight="1" x14ac:dyDescent="0.25">
      <c r="A77">
        <v>1073</v>
      </c>
      <c r="B77" t="s">
        <v>1051</v>
      </c>
      <c r="C77" t="s">
        <v>772</v>
      </c>
      <c r="D77" t="s">
        <v>1052</v>
      </c>
      <c r="E77" t="s">
        <v>1053</v>
      </c>
      <c r="F77" t="s">
        <v>171</v>
      </c>
      <c r="G77" t="s">
        <v>171</v>
      </c>
      <c r="H77" t="s">
        <v>256</v>
      </c>
      <c r="I77">
        <v>0</v>
      </c>
      <c r="J77" t="s">
        <v>1054</v>
      </c>
      <c r="K77" t="s">
        <v>1055</v>
      </c>
      <c r="L77" t="s">
        <v>1056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</v>
      </c>
      <c r="T77">
        <v>0</v>
      </c>
      <c r="U77">
        <v>2</v>
      </c>
      <c r="V77" t="s">
        <v>171</v>
      </c>
      <c r="W77" t="s">
        <v>171</v>
      </c>
      <c r="X77" t="s">
        <v>256</v>
      </c>
      <c r="Y77">
        <v>0</v>
      </c>
      <c r="Z77" t="s">
        <v>1057</v>
      </c>
      <c r="AA77">
        <v>2</v>
      </c>
      <c r="AB77">
        <v>0</v>
      </c>
      <c r="AC77">
        <v>1</v>
      </c>
      <c r="AD77">
        <v>5</v>
      </c>
      <c r="AE77">
        <v>5</v>
      </c>
      <c r="AF77">
        <v>95</v>
      </c>
      <c r="AG77">
        <v>95</v>
      </c>
      <c r="AH77">
        <v>250</v>
      </c>
      <c r="AI77">
        <v>0</v>
      </c>
      <c r="AJ77">
        <v>0</v>
      </c>
      <c r="AK77">
        <v>0</v>
      </c>
      <c r="AL77">
        <v>0</v>
      </c>
      <c r="AM77">
        <v>1</v>
      </c>
      <c r="AN77">
        <v>0</v>
      </c>
      <c r="AO77">
        <v>150</v>
      </c>
      <c r="AP77">
        <v>2</v>
      </c>
      <c r="AQ77">
        <v>0</v>
      </c>
      <c r="AR77">
        <v>1</v>
      </c>
      <c r="AS77">
        <v>5</v>
      </c>
      <c r="AT77">
        <v>0</v>
      </c>
      <c r="AU77" t="s">
        <v>175</v>
      </c>
      <c r="AV77">
        <v>0</v>
      </c>
      <c r="AW77">
        <v>0</v>
      </c>
      <c r="AX77">
        <v>0</v>
      </c>
      <c r="AY77">
        <v>3</v>
      </c>
      <c r="AZ77">
        <v>1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 t="s">
        <v>175</v>
      </c>
      <c r="BZ77">
        <v>0</v>
      </c>
      <c r="CA77">
        <v>0</v>
      </c>
      <c r="CB77" t="s">
        <v>177</v>
      </c>
      <c r="CC77" t="s">
        <v>178</v>
      </c>
      <c r="CD77" t="s">
        <v>178</v>
      </c>
      <c r="CE77" t="s">
        <v>178</v>
      </c>
      <c r="CF77" t="s">
        <v>178</v>
      </c>
      <c r="CG77" t="s">
        <v>179</v>
      </c>
      <c r="CH77" t="s">
        <v>179</v>
      </c>
      <c r="CI77" t="s">
        <v>179</v>
      </c>
      <c r="CJ77" t="s">
        <v>1058</v>
      </c>
      <c r="CK77" t="s">
        <v>1059</v>
      </c>
      <c r="CL77" t="s">
        <v>182</v>
      </c>
      <c r="CM77">
        <v>4</v>
      </c>
      <c r="CN77" t="s">
        <v>178</v>
      </c>
      <c r="CO77" t="s">
        <v>178</v>
      </c>
      <c r="CP77">
        <v>0</v>
      </c>
      <c r="CQ77">
        <v>0</v>
      </c>
      <c r="CR77" t="s">
        <v>178</v>
      </c>
      <c r="CS77" t="s">
        <v>178</v>
      </c>
      <c r="CT77">
        <v>0</v>
      </c>
      <c r="CU77">
        <v>0</v>
      </c>
      <c r="CV77">
        <v>0</v>
      </c>
      <c r="CW77">
        <v>0</v>
      </c>
      <c r="CX77">
        <v>1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2</v>
      </c>
      <c r="DS77">
        <v>2</v>
      </c>
      <c r="DT77">
        <v>0</v>
      </c>
      <c r="DU77">
        <v>0</v>
      </c>
      <c r="DV77">
        <v>0</v>
      </c>
      <c r="DW77">
        <v>0</v>
      </c>
      <c r="DX77">
        <v>4</v>
      </c>
      <c r="DY77">
        <v>1</v>
      </c>
      <c r="DZ77">
        <v>1</v>
      </c>
      <c r="EA77">
        <v>0</v>
      </c>
      <c r="EB77" t="s">
        <v>1060</v>
      </c>
      <c r="EC77" t="s">
        <v>1061</v>
      </c>
      <c r="ED77" t="s">
        <v>10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10</v>
      </c>
      <c r="EK77">
        <v>10</v>
      </c>
    </row>
    <row r="78" spans="1:141" ht="15" customHeight="1" x14ac:dyDescent="0.25">
      <c r="A78">
        <v>1074</v>
      </c>
      <c r="B78" t="s">
        <v>1062</v>
      </c>
      <c r="C78" t="s">
        <v>1063</v>
      </c>
      <c r="D78" t="s">
        <v>1064</v>
      </c>
      <c r="E78" t="s">
        <v>1065</v>
      </c>
      <c r="F78" t="s">
        <v>171</v>
      </c>
      <c r="G78" t="s">
        <v>171</v>
      </c>
      <c r="H78" t="s">
        <v>532</v>
      </c>
      <c r="I78">
        <v>5</v>
      </c>
      <c r="J78" t="s">
        <v>1066</v>
      </c>
      <c r="K78" t="s">
        <v>1067</v>
      </c>
      <c r="L78" t="s">
        <v>1068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1</v>
      </c>
      <c r="V78" t="s">
        <v>171</v>
      </c>
      <c r="W78" t="s">
        <v>171</v>
      </c>
      <c r="X78" t="s">
        <v>532</v>
      </c>
      <c r="Y78">
        <v>5</v>
      </c>
      <c r="Z78" t="s">
        <v>1069</v>
      </c>
      <c r="AA78">
        <v>7</v>
      </c>
      <c r="AB78">
        <v>19</v>
      </c>
      <c r="AC78">
        <v>1</v>
      </c>
      <c r="AD78">
        <v>3</v>
      </c>
      <c r="AE78">
        <v>5</v>
      </c>
      <c r="AF78">
        <v>58.9</v>
      </c>
      <c r="AG78">
        <v>58.9</v>
      </c>
      <c r="AH78">
        <v>240</v>
      </c>
      <c r="AI78">
        <v>0</v>
      </c>
      <c r="AJ78">
        <v>0</v>
      </c>
      <c r="AK78">
        <v>1</v>
      </c>
      <c r="AL78">
        <v>0</v>
      </c>
      <c r="AM78">
        <v>0</v>
      </c>
      <c r="AN78">
        <v>0</v>
      </c>
      <c r="AO78">
        <v>180</v>
      </c>
      <c r="AP78">
        <v>1</v>
      </c>
      <c r="AQ78">
        <v>4</v>
      </c>
      <c r="AR78">
        <v>1</v>
      </c>
      <c r="AS78">
        <v>4</v>
      </c>
      <c r="AT78" t="s">
        <v>175</v>
      </c>
      <c r="AU78">
        <v>0</v>
      </c>
      <c r="AV78">
        <v>0</v>
      </c>
      <c r="AW78">
        <v>0</v>
      </c>
      <c r="AX78">
        <v>0</v>
      </c>
      <c r="AY78">
        <v>3</v>
      </c>
      <c r="AZ78">
        <v>1</v>
      </c>
      <c r="BA78">
        <v>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 t="s">
        <v>175</v>
      </c>
      <c r="BZ78">
        <v>0</v>
      </c>
      <c r="CA78">
        <v>0</v>
      </c>
      <c r="CB78" t="s">
        <v>177</v>
      </c>
      <c r="CC78" t="s">
        <v>178</v>
      </c>
      <c r="CD78" t="s">
        <v>178</v>
      </c>
      <c r="CE78" t="s">
        <v>178</v>
      </c>
      <c r="CF78" t="s">
        <v>178</v>
      </c>
      <c r="CG78" t="s">
        <v>179</v>
      </c>
      <c r="CH78" t="s">
        <v>179</v>
      </c>
      <c r="CI78" t="s">
        <v>179</v>
      </c>
      <c r="CJ78" t="s">
        <v>1070</v>
      </c>
      <c r="CK78" t="s">
        <v>1071</v>
      </c>
      <c r="CL78" t="s">
        <v>182</v>
      </c>
      <c r="CM78">
        <v>2</v>
      </c>
      <c r="CN78" t="s">
        <v>178</v>
      </c>
      <c r="CO78" t="s">
        <v>178</v>
      </c>
      <c r="CP78">
        <v>0</v>
      </c>
      <c r="CQ78">
        <v>0</v>
      </c>
      <c r="CR78" t="s">
        <v>178</v>
      </c>
      <c r="CS78" t="s">
        <v>178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2</v>
      </c>
      <c r="DS78">
        <v>2</v>
      </c>
      <c r="DT78">
        <v>0</v>
      </c>
      <c r="DU78">
        <v>0</v>
      </c>
      <c r="DV78">
        <v>2</v>
      </c>
      <c r="DW78">
        <v>0</v>
      </c>
      <c r="DX78">
        <v>0</v>
      </c>
      <c r="DY78">
        <v>1</v>
      </c>
      <c r="DZ78">
        <v>1</v>
      </c>
      <c r="EA78">
        <v>0</v>
      </c>
      <c r="EB78" t="s">
        <v>1072</v>
      </c>
      <c r="EC78" t="s">
        <v>1073</v>
      </c>
      <c r="ED78" t="s">
        <v>7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8</v>
      </c>
      <c r="EK78">
        <v>8</v>
      </c>
    </row>
    <row r="79" spans="1:141" ht="15" customHeight="1" x14ac:dyDescent="0.25">
      <c r="A79">
        <v>1075</v>
      </c>
      <c r="B79" t="s">
        <v>1074</v>
      </c>
      <c r="C79" t="s">
        <v>996</v>
      </c>
      <c r="D79" t="s">
        <v>1075</v>
      </c>
      <c r="E79" t="s">
        <v>1076</v>
      </c>
      <c r="F79" t="s">
        <v>171</v>
      </c>
      <c r="G79" t="s">
        <v>171</v>
      </c>
      <c r="H79" t="s">
        <v>877</v>
      </c>
      <c r="I79">
        <v>310</v>
      </c>
      <c r="J79" t="s">
        <v>1077</v>
      </c>
      <c r="K79" t="s">
        <v>1078</v>
      </c>
      <c r="L79" t="s">
        <v>1079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v>1</v>
      </c>
      <c r="V79" t="s">
        <v>171</v>
      </c>
      <c r="W79" t="s">
        <v>171</v>
      </c>
      <c r="X79" t="s">
        <v>877</v>
      </c>
      <c r="Y79">
        <v>310</v>
      </c>
      <c r="Z79" t="s">
        <v>1077</v>
      </c>
      <c r="AA79">
        <v>1</v>
      </c>
      <c r="AB79">
        <v>1</v>
      </c>
      <c r="AC79">
        <v>1</v>
      </c>
      <c r="AD79">
        <v>4</v>
      </c>
      <c r="AE79">
        <v>4</v>
      </c>
      <c r="AF79">
        <v>103.16</v>
      </c>
      <c r="AG79">
        <v>103.16</v>
      </c>
      <c r="AH79">
        <v>240</v>
      </c>
      <c r="AI79">
        <v>0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130</v>
      </c>
      <c r="AP79">
        <v>2</v>
      </c>
      <c r="AQ79">
        <v>0</v>
      </c>
      <c r="AR79">
        <v>1</v>
      </c>
      <c r="AS79">
        <v>3</v>
      </c>
      <c r="AT79" t="s">
        <v>175</v>
      </c>
      <c r="AU79">
        <v>0</v>
      </c>
      <c r="AV79">
        <v>0</v>
      </c>
      <c r="AW79">
        <v>0</v>
      </c>
      <c r="AX79">
        <v>0</v>
      </c>
      <c r="AY79">
        <v>3</v>
      </c>
      <c r="AZ79">
        <v>2</v>
      </c>
      <c r="BA79">
        <v>1</v>
      </c>
      <c r="BB79">
        <v>0</v>
      </c>
      <c r="BC79">
        <v>0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 t="s">
        <v>175</v>
      </c>
      <c r="BZ79">
        <v>0</v>
      </c>
      <c r="CA79">
        <v>0</v>
      </c>
      <c r="CB79" t="s">
        <v>177</v>
      </c>
      <c r="CC79" t="s">
        <v>178</v>
      </c>
      <c r="CD79" t="s">
        <v>178</v>
      </c>
      <c r="CE79" t="s">
        <v>178</v>
      </c>
      <c r="CF79" t="s">
        <v>178</v>
      </c>
      <c r="CG79" t="s">
        <v>179</v>
      </c>
      <c r="CH79" t="s">
        <v>179</v>
      </c>
      <c r="CI79" t="s">
        <v>179</v>
      </c>
      <c r="CJ79" t="s">
        <v>1080</v>
      </c>
      <c r="CK79" t="s">
        <v>1081</v>
      </c>
      <c r="CL79" t="s">
        <v>182</v>
      </c>
      <c r="CM79">
        <v>5</v>
      </c>
      <c r="CN79" t="s">
        <v>178</v>
      </c>
      <c r="CO79" t="s">
        <v>182</v>
      </c>
      <c r="CP79">
        <v>0</v>
      </c>
      <c r="CQ79">
        <v>0</v>
      </c>
      <c r="CR79" t="s">
        <v>182</v>
      </c>
      <c r="CS79" t="s">
        <v>178</v>
      </c>
      <c r="CT79">
        <v>0</v>
      </c>
      <c r="CU79">
        <v>0</v>
      </c>
      <c r="CV79">
        <v>0</v>
      </c>
      <c r="CW79">
        <v>0</v>
      </c>
      <c r="CX79">
        <v>1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2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4</v>
      </c>
      <c r="DY79">
        <v>0</v>
      </c>
      <c r="DZ79">
        <v>1</v>
      </c>
      <c r="EA79">
        <v>0</v>
      </c>
      <c r="EB79" t="s">
        <v>1082</v>
      </c>
      <c r="EC79" t="s">
        <v>1083</v>
      </c>
      <c r="ED79" t="s">
        <v>6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7</v>
      </c>
      <c r="EK79">
        <v>7</v>
      </c>
    </row>
    <row r="80" spans="1:141" ht="15" customHeight="1" x14ac:dyDescent="0.25">
      <c r="A80">
        <v>1076</v>
      </c>
      <c r="B80" t="s">
        <v>1084</v>
      </c>
      <c r="C80" t="s">
        <v>1085</v>
      </c>
      <c r="D80" t="s">
        <v>1086</v>
      </c>
      <c r="E80" t="s">
        <v>1087</v>
      </c>
      <c r="F80" t="s">
        <v>171</v>
      </c>
      <c r="G80" t="s">
        <v>171</v>
      </c>
      <c r="H80" t="s">
        <v>921</v>
      </c>
      <c r="I80" t="s">
        <v>762</v>
      </c>
      <c r="J80" t="s">
        <v>1088</v>
      </c>
      <c r="K80" t="s">
        <v>1089</v>
      </c>
      <c r="L80" t="s">
        <v>1090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0</v>
      </c>
      <c r="T80">
        <v>0</v>
      </c>
      <c r="U80">
        <v>1</v>
      </c>
      <c r="V80" t="s">
        <v>171</v>
      </c>
      <c r="W80" t="s">
        <v>171</v>
      </c>
      <c r="X80" t="s">
        <v>921</v>
      </c>
      <c r="Y80" t="s">
        <v>762</v>
      </c>
      <c r="Z80" t="s">
        <v>1088</v>
      </c>
      <c r="AA80">
        <v>1</v>
      </c>
      <c r="AB80">
        <v>25</v>
      </c>
      <c r="AC80">
        <v>1</v>
      </c>
      <c r="AD80">
        <v>6</v>
      </c>
      <c r="AE80">
        <v>6</v>
      </c>
      <c r="AF80">
        <v>75.31</v>
      </c>
      <c r="AG80">
        <v>67.62</v>
      </c>
      <c r="AH80">
        <v>250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0</v>
      </c>
      <c r="AO80">
        <v>130</v>
      </c>
      <c r="AP80">
        <v>2</v>
      </c>
      <c r="AQ80">
        <v>0</v>
      </c>
      <c r="AR80">
        <v>1</v>
      </c>
      <c r="AS80">
        <v>6</v>
      </c>
      <c r="AT80" t="s">
        <v>175</v>
      </c>
      <c r="AU80">
        <v>0</v>
      </c>
      <c r="AV80">
        <v>0</v>
      </c>
      <c r="AW80">
        <v>0</v>
      </c>
      <c r="AX80">
        <v>0</v>
      </c>
      <c r="AY80">
        <v>3</v>
      </c>
      <c r="AZ80">
        <v>1</v>
      </c>
      <c r="BA80">
        <v>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 t="s">
        <v>175</v>
      </c>
      <c r="BZ80">
        <v>0</v>
      </c>
      <c r="CA80">
        <v>0</v>
      </c>
      <c r="CB80" t="s">
        <v>177</v>
      </c>
      <c r="CC80" t="s">
        <v>178</v>
      </c>
      <c r="CD80" t="s">
        <v>178</v>
      </c>
      <c r="CE80" t="s">
        <v>178</v>
      </c>
      <c r="CF80" t="s">
        <v>178</v>
      </c>
      <c r="CG80" t="s">
        <v>179</v>
      </c>
      <c r="CH80" t="s">
        <v>179</v>
      </c>
      <c r="CI80" t="s">
        <v>179</v>
      </c>
      <c r="CJ80" t="s">
        <v>1091</v>
      </c>
      <c r="CK80" t="s">
        <v>1092</v>
      </c>
      <c r="CL80" t="s">
        <v>182</v>
      </c>
      <c r="CM80">
        <v>3</v>
      </c>
      <c r="CN80" t="s">
        <v>182</v>
      </c>
      <c r="CO80" t="s">
        <v>182</v>
      </c>
      <c r="CP80">
        <v>0</v>
      </c>
      <c r="CQ80">
        <v>0</v>
      </c>
      <c r="CR80" t="s">
        <v>178</v>
      </c>
      <c r="CS80" t="s">
        <v>178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3</v>
      </c>
      <c r="DX80">
        <v>0</v>
      </c>
      <c r="DY80">
        <v>1</v>
      </c>
      <c r="DZ80">
        <v>1</v>
      </c>
      <c r="EA80">
        <v>0</v>
      </c>
      <c r="EB80" t="s">
        <v>1093</v>
      </c>
      <c r="EC80" t="s">
        <v>1094</v>
      </c>
      <c r="ED80" t="s">
        <v>8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5</v>
      </c>
      <c r="EK80">
        <v>5</v>
      </c>
    </row>
    <row r="81" spans="1:141" ht="15" customHeight="1" x14ac:dyDescent="0.25">
      <c r="A81">
        <v>1077</v>
      </c>
      <c r="B81" t="s">
        <v>1095</v>
      </c>
      <c r="C81" t="s">
        <v>1096</v>
      </c>
      <c r="D81" t="s">
        <v>1097</v>
      </c>
      <c r="E81" t="s">
        <v>1098</v>
      </c>
      <c r="F81" t="s">
        <v>171</v>
      </c>
      <c r="G81" t="s">
        <v>171</v>
      </c>
      <c r="H81" t="s">
        <v>283</v>
      </c>
      <c r="I81">
        <v>0</v>
      </c>
      <c r="J81" t="s">
        <v>1099</v>
      </c>
      <c r="K81" t="s">
        <v>1100</v>
      </c>
      <c r="L81" t="s">
        <v>1101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3</v>
      </c>
      <c r="V81" t="s">
        <v>171</v>
      </c>
      <c r="W81" t="s">
        <v>171</v>
      </c>
      <c r="X81" t="s">
        <v>283</v>
      </c>
      <c r="Y81">
        <v>0</v>
      </c>
      <c r="Z81" t="s">
        <v>1099</v>
      </c>
      <c r="AA81">
        <v>0</v>
      </c>
      <c r="AB81">
        <v>0</v>
      </c>
      <c r="AC81">
        <v>1</v>
      </c>
      <c r="AD81">
        <v>6</v>
      </c>
      <c r="AE81">
        <v>6</v>
      </c>
      <c r="AF81">
        <v>112.5</v>
      </c>
      <c r="AG81">
        <v>80</v>
      </c>
      <c r="AH81">
        <v>250</v>
      </c>
      <c r="AI81">
        <v>0</v>
      </c>
      <c r="AJ81">
        <v>0</v>
      </c>
      <c r="AK81">
        <v>2</v>
      </c>
      <c r="AL81">
        <v>0</v>
      </c>
      <c r="AM81">
        <v>0</v>
      </c>
      <c r="AN81">
        <v>0</v>
      </c>
      <c r="AO81">
        <v>130</v>
      </c>
      <c r="AP81">
        <v>2</v>
      </c>
      <c r="AQ81">
        <v>0</v>
      </c>
      <c r="AR81">
        <v>1</v>
      </c>
      <c r="AS81">
        <v>8</v>
      </c>
      <c r="AT81" t="s">
        <v>175</v>
      </c>
      <c r="AU81">
        <v>0</v>
      </c>
      <c r="AV81">
        <v>0</v>
      </c>
      <c r="AW81">
        <v>0</v>
      </c>
      <c r="AX81">
        <v>0</v>
      </c>
      <c r="AY81">
        <v>3</v>
      </c>
      <c r="AZ81">
        <v>1</v>
      </c>
      <c r="BA81">
        <v>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 t="s">
        <v>175</v>
      </c>
      <c r="BZ81">
        <v>0</v>
      </c>
      <c r="CA81">
        <v>0</v>
      </c>
      <c r="CB81" t="s">
        <v>177</v>
      </c>
      <c r="CC81" t="s">
        <v>178</v>
      </c>
      <c r="CD81" t="s">
        <v>178</v>
      </c>
      <c r="CE81" t="s">
        <v>178</v>
      </c>
      <c r="CF81" t="s">
        <v>178</v>
      </c>
      <c r="CG81" t="s">
        <v>178</v>
      </c>
      <c r="CH81" t="s">
        <v>179</v>
      </c>
      <c r="CI81" t="s">
        <v>179</v>
      </c>
      <c r="CJ81" t="s">
        <v>1102</v>
      </c>
      <c r="CK81" t="s">
        <v>1103</v>
      </c>
      <c r="CL81" t="s">
        <v>182</v>
      </c>
      <c r="CM81">
        <v>6</v>
      </c>
      <c r="CN81" t="s">
        <v>178</v>
      </c>
      <c r="CO81" t="s">
        <v>182</v>
      </c>
      <c r="CP81">
        <v>0</v>
      </c>
      <c r="CQ81">
        <v>0</v>
      </c>
      <c r="CR81" t="s">
        <v>178</v>
      </c>
      <c r="CS81" t="s">
        <v>178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2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4</v>
      </c>
      <c r="DY81">
        <v>1</v>
      </c>
      <c r="DZ81">
        <v>1</v>
      </c>
      <c r="EA81">
        <v>0</v>
      </c>
      <c r="EB81" t="s">
        <v>1104</v>
      </c>
      <c r="EC81" t="s">
        <v>1105</v>
      </c>
      <c r="ED81" t="s">
        <v>9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8</v>
      </c>
      <c r="EK81">
        <v>8</v>
      </c>
    </row>
    <row r="82" spans="1:141" ht="15" customHeight="1" x14ac:dyDescent="0.25">
      <c r="A82">
        <v>1078</v>
      </c>
      <c r="B82" t="s">
        <v>1106</v>
      </c>
      <c r="C82" t="s">
        <v>1107</v>
      </c>
      <c r="D82" t="s">
        <v>689</v>
      </c>
      <c r="E82" t="s">
        <v>1108</v>
      </c>
      <c r="F82" t="s">
        <v>171</v>
      </c>
      <c r="G82" t="s">
        <v>171</v>
      </c>
      <c r="H82" t="s">
        <v>921</v>
      </c>
      <c r="I82" t="s">
        <v>1109</v>
      </c>
      <c r="J82" t="s">
        <v>1110</v>
      </c>
      <c r="K82" t="s">
        <v>1111</v>
      </c>
      <c r="L82" t="s">
        <v>1112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1</v>
      </c>
      <c r="V82" t="s">
        <v>171</v>
      </c>
      <c r="W82" t="s">
        <v>171</v>
      </c>
      <c r="X82" t="s">
        <v>559</v>
      </c>
      <c r="Y82" t="s">
        <v>1109</v>
      </c>
      <c r="Z82" t="s">
        <v>1110</v>
      </c>
      <c r="AA82">
        <v>1</v>
      </c>
      <c r="AB82">
        <v>3</v>
      </c>
      <c r="AC82">
        <v>1</v>
      </c>
      <c r="AD82">
        <v>3</v>
      </c>
      <c r="AE82">
        <v>3</v>
      </c>
      <c r="AF82">
        <v>60.61</v>
      </c>
      <c r="AG82">
        <v>59.37</v>
      </c>
      <c r="AH82">
        <v>250</v>
      </c>
      <c r="AI82">
        <v>0</v>
      </c>
      <c r="AJ82">
        <v>0</v>
      </c>
      <c r="AK82">
        <v>1</v>
      </c>
      <c r="AL82">
        <v>0</v>
      </c>
      <c r="AM82">
        <v>0</v>
      </c>
      <c r="AN82">
        <v>0</v>
      </c>
      <c r="AO82">
        <v>150</v>
      </c>
      <c r="AP82">
        <v>2</v>
      </c>
      <c r="AQ82">
        <v>0</v>
      </c>
      <c r="AR82">
        <v>1</v>
      </c>
      <c r="AS82">
        <v>3</v>
      </c>
      <c r="AT82" t="s">
        <v>175</v>
      </c>
      <c r="AU82">
        <v>0</v>
      </c>
      <c r="AV82">
        <v>0</v>
      </c>
      <c r="AW82">
        <v>0</v>
      </c>
      <c r="AX82">
        <v>0</v>
      </c>
      <c r="AY82">
        <v>3</v>
      </c>
      <c r="AZ82">
        <v>1</v>
      </c>
      <c r="BA82">
        <v>1</v>
      </c>
      <c r="BB82">
        <v>0</v>
      </c>
      <c r="BC82">
        <v>0</v>
      </c>
      <c r="BD82">
        <v>0</v>
      </c>
      <c r="BE82">
        <v>0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 t="s">
        <v>175</v>
      </c>
      <c r="BY82">
        <v>0</v>
      </c>
      <c r="BZ82">
        <v>0</v>
      </c>
      <c r="CA82">
        <v>0</v>
      </c>
      <c r="CB82" t="s">
        <v>177</v>
      </c>
      <c r="CC82" t="s">
        <v>178</v>
      </c>
      <c r="CD82" t="s">
        <v>178</v>
      </c>
      <c r="CE82" t="s">
        <v>178</v>
      </c>
      <c r="CF82" t="s">
        <v>178</v>
      </c>
      <c r="CG82" t="s">
        <v>179</v>
      </c>
      <c r="CH82" t="s">
        <v>179</v>
      </c>
      <c r="CI82" t="s">
        <v>179</v>
      </c>
      <c r="CJ82" t="s">
        <v>1113</v>
      </c>
      <c r="CK82" t="s">
        <v>1114</v>
      </c>
      <c r="CL82" t="s">
        <v>182</v>
      </c>
      <c r="CM82">
        <v>1</v>
      </c>
      <c r="CN82" t="s">
        <v>182</v>
      </c>
      <c r="CO82" t="s">
        <v>182</v>
      </c>
      <c r="CP82">
        <v>0</v>
      </c>
      <c r="CQ82">
        <v>0</v>
      </c>
      <c r="CR82" t="s">
        <v>178</v>
      </c>
      <c r="CS82" t="s">
        <v>178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1</v>
      </c>
      <c r="DV82">
        <v>0</v>
      </c>
      <c r="DW82">
        <v>0</v>
      </c>
      <c r="DX82">
        <v>0</v>
      </c>
      <c r="DY82">
        <v>1</v>
      </c>
      <c r="DZ82">
        <v>1</v>
      </c>
      <c r="EA82">
        <v>0</v>
      </c>
      <c r="EB82" t="s">
        <v>1115</v>
      </c>
      <c r="EC82" t="s">
        <v>1116</v>
      </c>
      <c r="ED82" t="s">
        <v>6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3</v>
      </c>
      <c r="EK82">
        <v>3</v>
      </c>
    </row>
    <row r="83" spans="1:141" ht="15" customHeight="1" x14ac:dyDescent="0.25">
      <c r="A83">
        <v>1079</v>
      </c>
      <c r="B83" t="s">
        <v>1117</v>
      </c>
      <c r="C83" t="s">
        <v>582</v>
      </c>
      <c r="D83" t="s">
        <v>1118</v>
      </c>
      <c r="E83" t="s">
        <v>1119</v>
      </c>
      <c r="F83" t="s">
        <v>171</v>
      </c>
      <c r="G83" t="s">
        <v>322</v>
      </c>
      <c r="H83" t="s">
        <v>1120</v>
      </c>
      <c r="I83" t="s">
        <v>1121</v>
      </c>
      <c r="J83" t="s">
        <v>1122</v>
      </c>
      <c r="K83" t="s">
        <v>1123</v>
      </c>
      <c r="L83" t="s">
        <v>1124</v>
      </c>
      <c r="M83" t="s">
        <v>1125</v>
      </c>
      <c r="N83" t="s">
        <v>171</v>
      </c>
      <c r="O83" t="s">
        <v>216</v>
      </c>
      <c r="P83">
        <v>0</v>
      </c>
      <c r="Q83" t="s">
        <v>1126</v>
      </c>
      <c r="R83">
        <v>1</v>
      </c>
      <c r="S83">
        <v>0</v>
      </c>
      <c r="T83">
        <v>0</v>
      </c>
      <c r="U83">
        <v>2</v>
      </c>
      <c r="V83" t="s">
        <v>171</v>
      </c>
      <c r="W83" t="s">
        <v>171</v>
      </c>
      <c r="X83" t="s">
        <v>216</v>
      </c>
      <c r="Y83">
        <v>0</v>
      </c>
      <c r="Z83" t="s">
        <v>1127</v>
      </c>
      <c r="AA83">
        <v>2</v>
      </c>
      <c r="AB83">
        <v>0</v>
      </c>
      <c r="AC83">
        <v>2</v>
      </c>
      <c r="AD83">
        <v>4</v>
      </c>
      <c r="AE83">
        <v>4</v>
      </c>
      <c r="AF83">
        <v>95</v>
      </c>
      <c r="AG83">
        <v>95</v>
      </c>
      <c r="AH83">
        <v>260</v>
      </c>
      <c r="AI83">
        <v>0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130</v>
      </c>
      <c r="AP83">
        <v>2</v>
      </c>
      <c r="AQ83">
        <v>0</v>
      </c>
      <c r="AR83">
        <v>2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3</v>
      </c>
      <c r="AZ83">
        <v>1</v>
      </c>
      <c r="BA83">
        <v>1</v>
      </c>
      <c r="BB83">
        <v>0</v>
      </c>
      <c r="BC83">
        <v>0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 t="s">
        <v>175</v>
      </c>
      <c r="BY83">
        <v>0</v>
      </c>
      <c r="BZ83">
        <v>0</v>
      </c>
      <c r="CA83">
        <v>0</v>
      </c>
      <c r="CB83" t="s">
        <v>177</v>
      </c>
      <c r="CC83" t="s">
        <v>178</v>
      </c>
      <c r="CD83" t="s">
        <v>178</v>
      </c>
      <c r="CE83" t="s">
        <v>178</v>
      </c>
      <c r="CF83" t="s">
        <v>178</v>
      </c>
      <c r="CG83" t="s">
        <v>179</v>
      </c>
      <c r="CH83" t="s">
        <v>179</v>
      </c>
      <c r="CI83" t="s">
        <v>179</v>
      </c>
      <c r="CJ83" t="s">
        <v>1128</v>
      </c>
      <c r="CK83" t="s">
        <v>1129</v>
      </c>
      <c r="CL83" t="s">
        <v>182</v>
      </c>
      <c r="CM83">
        <v>4</v>
      </c>
      <c r="CN83" t="s">
        <v>182</v>
      </c>
      <c r="CO83" t="s">
        <v>182</v>
      </c>
      <c r="CP83">
        <v>0</v>
      </c>
      <c r="CQ83">
        <v>0</v>
      </c>
      <c r="CR83" t="s">
        <v>178</v>
      </c>
      <c r="CS83" t="s">
        <v>178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4</v>
      </c>
      <c r="DY83">
        <v>1</v>
      </c>
      <c r="DZ83">
        <v>1</v>
      </c>
      <c r="EA83">
        <v>0</v>
      </c>
      <c r="EB83" t="s">
        <v>1130</v>
      </c>
      <c r="EC83" t="s">
        <v>1131</v>
      </c>
      <c r="ED83" t="s">
        <v>6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6</v>
      </c>
      <c r="EK83">
        <v>6</v>
      </c>
    </row>
    <row r="84" spans="1:141" ht="15" customHeight="1" x14ac:dyDescent="0.25">
      <c r="A84">
        <v>1080</v>
      </c>
      <c r="B84" t="s">
        <v>1132</v>
      </c>
      <c r="C84" t="s">
        <v>1133</v>
      </c>
      <c r="D84" t="s">
        <v>308</v>
      </c>
      <c r="E84" t="s">
        <v>531</v>
      </c>
      <c r="F84" t="s">
        <v>171</v>
      </c>
      <c r="G84" t="s">
        <v>171</v>
      </c>
      <c r="H84" t="s">
        <v>229</v>
      </c>
      <c r="I84">
        <v>115</v>
      </c>
      <c r="J84" t="s">
        <v>1134</v>
      </c>
      <c r="K84" t="s">
        <v>1135</v>
      </c>
      <c r="L84" t="s">
        <v>1136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1</v>
      </c>
      <c r="V84" t="s">
        <v>171</v>
      </c>
      <c r="W84" t="s">
        <v>171</v>
      </c>
      <c r="X84" t="s">
        <v>229</v>
      </c>
      <c r="Y84">
        <v>115</v>
      </c>
      <c r="Z84" t="s">
        <v>1134</v>
      </c>
      <c r="AA84">
        <v>3</v>
      </c>
      <c r="AB84">
        <v>9</v>
      </c>
      <c r="AC84">
        <v>1</v>
      </c>
      <c r="AD84">
        <v>4</v>
      </c>
      <c r="AE84">
        <v>4</v>
      </c>
      <c r="AF84">
        <v>78.45</v>
      </c>
      <c r="AG84">
        <v>60</v>
      </c>
      <c r="AH84">
        <v>250</v>
      </c>
      <c r="AI84">
        <v>0</v>
      </c>
      <c r="AJ84">
        <v>0</v>
      </c>
      <c r="AK84">
        <v>1</v>
      </c>
      <c r="AL84">
        <v>0</v>
      </c>
      <c r="AM84">
        <v>0</v>
      </c>
      <c r="AN84">
        <v>0</v>
      </c>
      <c r="AO84">
        <v>130</v>
      </c>
      <c r="AP84">
        <v>2</v>
      </c>
      <c r="AQ84">
        <v>0</v>
      </c>
      <c r="AR84">
        <v>1</v>
      </c>
      <c r="AS84">
        <v>3</v>
      </c>
      <c r="AT84" t="s">
        <v>175</v>
      </c>
      <c r="AU84">
        <v>0</v>
      </c>
      <c r="AV84">
        <v>0</v>
      </c>
      <c r="AW84">
        <v>0</v>
      </c>
      <c r="AX84">
        <v>0</v>
      </c>
      <c r="AY84">
        <v>3</v>
      </c>
      <c r="AZ84">
        <v>1</v>
      </c>
      <c r="BA84">
        <v>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1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 t="s">
        <v>175</v>
      </c>
      <c r="BY84">
        <v>0</v>
      </c>
      <c r="BZ84">
        <v>0</v>
      </c>
      <c r="CA84">
        <v>0</v>
      </c>
      <c r="CB84" t="s">
        <v>177</v>
      </c>
      <c r="CC84" t="s">
        <v>178</v>
      </c>
      <c r="CD84" t="s">
        <v>178</v>
      </c>
      <c r="CE84" t="s">
        <v>178</v>
      </c>
      <c r="CF84" t="s">
        <v>178</v>
      </c>
      <c r="CG84" t="s">
        <v>179</v>
      </c>
      <c r="CH84" t="s">
        <v>179</v>
      </c>
      <c r="CI84" t="s">
        <v>179</v>
      </c>
      <c r="CJ84" t="s">
        <v>1137</v>
      </c>
      <c r="CK84" t="s">
        <v>1138</v>
      </c>
      <c r="CL84" t="s">
        <v>182</v>
      </c>
      <c r="CM84">
        <v>5</v>
      </c>
      <c r="CN84" t="s">
        <v>182</v>
      </c>
      <c r="CO84" t="s">
        <v>178</v>
      </c>
      <c r="CP84">
        <v>0</v>
      </c>
      <c r="CQ84">
        <v>0</v>
      </c>
      <c r="CR84" t="s">
        <v>178</v>
      </c>
      <c r="CS84" t="s">
        <v>178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2</v>
      </c>
      <c r="DT84">
        <v>0</v>
      </c>
      <c r="DU84">
        <v>0</v>
      </c>
      <c r="DV84">
        <v>0</v>
      </c>
      <c r="DW84">
        <v>0</v>
      </c>
      <c r="DX84">
        <v>4</v>
      </c>
      <c r="DY84">
        <v>1</v>
      </c>
      <c r="DZ84">
        <v>1</v>
      </c>
      <c r="EA84">
        <v>0</v>
      </c>
      <c r="EB84" t="s">
        <v>1139</v>
      </c>
      <c r="EC84" t="s">
        <v>1140</v>
      </c>
      <c r="ED84" t="s">
        <v>7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8</v>
      </c>
      <c r="EK84">
        <v>8</v>
      </c>
    </row>
    <row r="85" spans="1:141" ht="15" customHeight="1" x14ac:dyDescent="0.25">
      <c r="A85">
        <v>1081</v>
      </c>
      <c r="B85" t="s">
        <v>1141</v>
      </c>
      <c r="C85" t="s">
        <v>1142</v>
      </c>
      <c r="D85" t="s">
        <v>583</v>
      </c>
      <c r="E85" t="s">
        <v>1143</v>
      </c>
      <c r="F85" t="s">
        <v>171</v>
      </c>
      <c r="G85" t="s">
        <v>171</v>
      </c>
      <c r="H85" t="s">
        <v>1144</v>
      </c>
      <c r="I85" t="s">
        <v>1145</v>
      </c>
      <c r="J85" t="s">
        <v>1146</v>
      </c>
      <c r="K85" t="s">
        <v>1147</v>
      </c>
      <c r="L85" t="s">
        <v>1148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1</v>
      </c>
      <c r="V85" t="s">
        <v>171</v>
      </c>
      <c r="W85" t="s">
        <v>171</v>
      </c>
      <c r="X85" t="s">
        <v>1144</v>
      </c>
      <c r="Y85" t="s">
        <v>1145</v>
      </c>
      <c r="Z85" t="s">
        <v>1146</v>
      </c>
      <c r="AA85">
        <v>7</v>
      </c>
      <c r="AB85">
        <v>25</v>
      </c>
      <c r="AC85">
        <v>1</v>
      </c>
      <c r="AD85">
        <v>3</v>
      </c>
      <c r="AE85">
        <v>3</v>
      </c>
      <c r="AF85">
        <v>61</v>
      </c>
      <c r="AG85">
        <v>61</v>
      </c>
      <c r="AH85">
        <v>250</v>
      </c>
      <c r="AI85">
        <v>0</v>
      </c>
      <c r="AJ85">
        <v>0</v>
      </c>
      <c r="AK85">
        <v>1</v>
      </c>
      <c r="AL85">
        <v>0</v>
      </c>
      <c r="AM85">
        <v>0</v>
      </c>
      <c r="AN85">
        <v>0</v>
      </c>
      <c r="AO85">
        <v>130</v>
      </c>
      <c r="AP85">
        <v>2</v>
      </c>
      <c r="AQ85">
        <v>0</v>
      </c>
      <c r="AR85">
        <v>1</v>
      </c>
      <c r="AS85">
        <v>3</v>
      </c>
      <c r="AT85" t="s">
        <v>175</v>
      </c>
      <c r="AU85">
        <v>0</v>
      </c>
      <c r="AV85">
        <v>0</v>
      </c>
      <c r="AW85">
        <v>0</v>
      </c>
      <c r="AX85">
        <v>0</v>
      </c>
      <c r="AY85">
        <v>3</v>
      </c>
      <c r="AZ85">
        <v>1</v>
      </c>
      <c r="BA85">
        <v>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1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 t="s">
        <v>175</v>
      </c>
      <c r="CB85" t="s">
        <v>1149</v>
      </c>
      <c r="CC85" t="s">
        <v>178</v>
      </c>
      <c r="CD85" t="s">
        <v>178</v>
      </c>
      <c r="CE85" t="s">
        <v>178</v>
      </c>
      <c r="CF85" t="s">
        <v>178</v>
      </c>
      <c r="CG85" t="s">
        <v>179</v>
      </c>
      <c r="CH85" t="s">
        <v>179</v>
      </c>
      <c r="CI85" t="s">
        <v>179</v>
      </c>
      <c r="CJ85" t="s">
        <v>1150</v>
      </c>
      <c r="CK85" t="s">
        <v>1151</v>
      </c>
      <c r="CL85" t="s">
        <v>182</v>
      </c>
      <c r="CM85">
        <v>4</v>
      </c>
      <c r="CN85" t="s">
        <v>182</v>
      </c>
      <c r="CO85" t="s">
        <v>182</v>
      </c>
      <c r="CP85">
        <v>0</v>
      </c>
      <c r="CQ85">
        <v>0</v>
      </c>
      <c r="CR85" t="s">
        <v>178</v>
      </c>
      <c r="CS85" t="s">
        <v>178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4</v>
      </c>
      <c r="DY85">
        <v>1</v>
      </c>
      <c r="DZ85">
        <v>1</v>
      </c>
      <c r="EA85">
        <v>0</v>
      </c>
      <c r="EB85" t="s">
        <v>1152</v>
      </c>
      <c r="EC85" t="s">
        <v>1153</v>
      </c>
      <c r="ED85" t="s">
        <v>7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6</v>
      </c>
      <c r="EK85">
        <v>6</v>
      </c>
    </row>
    <row r="86" spans="1:141" ht="15" customHeight="1" x14ac:dyDescent="0.25">
      <c r="A86">
        <v>1082</v>
      </c>
      <c r="B86" t="s">
        <v>1154</v>
      </c>
      <c r="C86" t="s">
        <v>242</v>
      </c>
      <c r="D86" t="s">
        <v>1155</v>
      </c>
      <c r="E86" t="s">
        <v>544</v>
      </c>
      <c r="F86" t="s">
        <v>171</v>
      </c>
      <c r="G86" t="s">
        <v>171</v>
      </c>
      <c r="H86" t="s">
        <v>646</v>
      </c>
      <c r="I86">
        <v>1</v>
      </c>
      <c r="J86" t="s">
        <v>1156</v>
      </c>
      <c r="K86" t="s">
        <v>1157</v>
      </c>
      <c r="L86" t="s">
        <v>1158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 t="s">
        <v>171</v>
      </c>
      <c r="W86" t="s">
        <v>171</v>
      </c>
      <c r="X86" t="s">
        <v>646</v>
      </c>
      <c r="Y86">
        <v>1</v>
      </c>
      <c r="Z86" t="s">
        <v>1156</v>
      </c>
      <c r="AA86">
        <v>2</v>
      </c>
      <c r="AB86">
        <v>6</v>
      </c>
      <c r="AC86">
        <v>1</v>
      </c>
      <c r="AD86">
        <v>4</v>
      </c>
      <c r="AE86">
        <v>4</v>
      </c>
      <c r="AF86">
        <v>89.09</v>
      </c>
      <c r="AG86">
        <v>80</v>
      </c>
      <c r="AH86">
        <v>250</v>
      </c>
      <c r="AI86">
        <v>0</v>
      </c>
      <c r="AJ86">
        <v>0</v>
      </c>
      <c r="AK86">
        <v>1</v>
      </c>
      <c r="AL86">
        <v>0</v>
      </c>
      <c r="AM86">
        <v>0</v>
      </c>
      <c r="AN86">
        <v>0</v>
      </c>
      <c r="AO86">
        <v>130</v>
      </c>
      <c r="AP86">
        <v>2</v>
      </c>
      <c r="AQ86">
        <v>0</v>
      </c>
      <c r="AR86">
        <v>1</v>
      </c>
      <c r="AS86">
        <v>4</v>
      </c>
      <c r="AT86" t="s">
        <v>175</v>
      </c>
      <c r="AU86">
        <v>0</v>
      </c>
      <c r="AV86">
        <v>0</v>
      </c>
      <c r="AW86">
        <v>0</v>
      </c>
      <c r="AX86">
        <v>0</v>
      </c>
      <c r="AY86">
        <v>3</v>
      </c>
      <c r="AZ86">
        <v>2</v>
      </c>
      <c r="BA86">
        <v>1</v>
      </c>
      <c r="BB86">
        <v>0</v>
      </c>
      <c r="BC86">
        <v>0</v>
      </c>
      <c r="BD86">
        <v>0</v>
      </c>
      <c r="BE86">
        <v>0</v>
      </c>
      <c r="BF86">
        <v>1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 t="s">
        <v>175</v>
      </c>
      <c r="BY86">
        <v>0</v>
      </c>
      <c r="BZ86">
        <v>0</v>
      </c>
      <c r="CA86">
        <v>0</v>
      </c>
      <c r="CB86" t="s">
        <v>177</v>
      </c>
      <c r="CC86" t="s">
        <v>178</v>
      </c>
      <c r="CD86" t="s">
        <v>178</v>
      </c>
      <c r="CE86" t="s">
        <v>178</v>
      </c>
      <c r="CF86" t="s">
        <v>178</v>
      </c>
      <c r="CG86" t="s">
        <v>179</v>
      </c>
      <c r="CH86" t="s">
        <v>179</v>
      </c>
      <c r="CI86" t="s">
        <v>179</v>
      </c>
      <c r="CJ86" t="s">
        <v>1159</v>
      </c>
      <c r="CK86" t="s">
        <v>1160</v>
      </c>
      <c r="CL86" t="s">
        <v>182</v>
      </c>
      <c r="CM86">
        <v>2</v>
      </c>
      <c r="CN86" t="s">
        <v>182</v>
      </c>
      <c r="CO86" t="s">
        <v>182</v>
      </c>
      <c r="CP86">
        <v>0</v>
      </c>
      <c r="CQ86">
        <v>0</v>
      </c>
      <c r="CR86" t="s">
        <v>182</v>
      </c>
      <c r="CS86" t="s">
        <v>178</v>
      </c>
      <c r="CT86">
        <v>0</v>
      </c>
      <c r="CU86">
        <v>0</v>
      </c>
      <c r="CV86">
        <v>0</v>
      </c>
      <c r="CW86">
        <v>0</v>
      </c>
      <c r="CX86">
        <v>1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2</v>
      </c>
      <c r="DW86">
        <v>0</v>
      </c>
      <c r="DX86">
        <v>0</v>
      </c>
      <c r="DY86">
        <v>0</v>
      </c>
      <c r="DZ86">
        <v>1</v>
      </c>
      <c r="EA86">
        <v>0</v>
      </c>
      <c r="EB86" t="s">
        <v>1161</v>
      </c>
      <c r="EC86" t="s">
        <v>1162</v>
      </c>
      <c r="ED86" t="s">
        <v>6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3</v>
      </c>
      <c r="EK86">
        <v>3</v>
      </c>
    </row>
    <row r="87" spans="1:141" ht="15" customHeight="1" x14ac:dyDescent="0.25">
      <c r="A87">
        <v>1083</v>
      </c>
      <c r="B87" t="s">
        <v>1163</v>
      </c>
      <c r="C87" t="s">
        <v>1164</v>
      </c>
      <c r="D87" t="s">
        <v>1165</v>
      </c>
      <c r="E87" t="s">
        <v>1166</v>
      </c>
      <c r="F87" t="s">
        <v>171</v>
      </c>
      <c r="G87" t="s">
        <v>171</v>
      </c>
      <c r="H87" t="s">
        <v>245</v>
      </c>
      <c r="I87">
        <v>18</v>
      </c>
      <c r="J87" t="s">
        <v>1167</v>
      </c>
      <c r="K87" t="s">
        <v>1168</v>
      </c>
      <c r="L87" t="s">
        <v>1169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1</v>
      </c>
      <c r="V87" t="s">
        <v>171</v>
      </c>
      <c r="W87" t="s">
        <v>171</v>
      </c>
      <c r="X87" t="s">
        <v>245</v>
      </c>
      <c r="Y87">
        <v>18</v>
      </c>
      <c r="Z87" t="s">
        <v>1170</v>
      </c>
      <c r="AA87">
        <v>3</v>
      </c>
      <c r="AB87">
        <v>7</v>
      </c>
      <c r="AC87">
        <v>1</v>
      </c>
      <c r="AD87">
        <v>3</v>
      </c>
      <c r="AE87">
        <v>4</v>
      </c>
      <c r="AF87">
        <v>61.65</v>
      </c>
      <c r="AG87">
        <v>61.65</v>
      </c>
      <c r="AH87">
        <v>250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130</v>
      </c>
      <c r="AP87">
        <v>2</v>
      </c>
      <c r="AQ87">
        <v>0</v>
      </c>
      <c r="AR87">
        <v>2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3</v>
      </c>
      <c r="AZ87">
        <v>3</v>
      </c>
      <c r="BA87">
        <v>1</v>
      </c>
      <c r="BB87">
        <v>0</v>
      </c>
      <c r="BC87">
        <v>0</v>
      </c>
      <c r="BD87">
        <v>0</v>
      </c>
      <c r="BE87">
        <v>0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2</v>
      </c>
      <c r="BW87">
        <v>0</v>
      </c>
      <c r="BX87">
        <v>0</v>
      </c>
      <c r="BY87" t="s">
        <v>175</v>
      </c>
      <c r="BZ87">
        <v>0</v>
      </c>
      <c r="CA87">
        <v>0</v>
      </c>
      <c r="CB87" t="s">
        <v>177</v>
      </c>
      <c r="CC87" t="s">
        <v>178</v>
      </c>
      <c r="CD87" t="s">
        <v>178</v>
      </c>
      <c r="CE87" t="s">
        <v>178</v>
      </c>
      <c r="CF87" t="s">
        <v>178</v>
      </c>
      <c r="CG87" t="s">
        <v>179</v>
      </c>
      <c r="CH87" t="s">
        <v>179</v>
      </c>
      <c r="CI87" t="s">
        <v>179</v>
      </c>
      <c r="CJ87" t="s">
        <v>1171</v>
      </c>
      <c r="CK87" t="s">
        <v>1172</v>
      </c>
      <c r="CL87" t="s">
        <v>182</v>
      </c>
      <c r="CM87">
        <v>3</v>
      </c>
      <c r="CN87" t="s">
        <v>182</v>
      </c>
      <c r="CO87" t="s">
        <v>182</v>
      </c>
      <c r="CP87">
        <v>0</v>
      </c>
      <c r="CQ87">
        <v>0</v>
      </c>
      <c r="CR87" t="s">
        <v>183</v>
      </c>
      <c r="CS87" t="s">
        <v>178</v>
      </c>
      <c r="CT87">
        <v>1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3</v>
      </c>
      <c r="DX87">
        <v>0</v>
      </c>
      <c r="DY87">
        <v>0</v>
      </c>
      <c r="DZ87">
        <v>1</v>
      </c>
      <c r="EA87">
        <v>0</v>
      </c>
      <c r="EB87" t="s">
        <v>1173</v>
      </c>
      <c r="EC87" t="s">
        <v>1174</v>
      </c>
      <c r="ED87" t="s">
        <v>6</v>
      </c>
      <c r="EE87">
        <v>0</v>
      </c>
      <c r="EF87">
        <v>0</v>
      </c>
      <c r="EG87">
        <v>0</v>
      </c>
      <c r="EH87" t="s">
        <v>370</v>
      </c>
      <c r="EI87">
        <v>0</v>
      </c>
      <c r="EJ87">
        <v>4</v>
      </c>
      <c r="EK87">
        <v>4</v>
      </c>
    </row>
    <row r="88" spans="1:141" ht="15" customHeight="1" x14ac:dyDescent="0.25">
      <c r="A88">
        <v>1084</v>
      </c>
      <c r="B88" t="s">
        <v>1175</v>
      </c>
      <c r="C88" t="s">
        <v>1176</v>
      </c>
      <c r="D88" t="s">
        <v>668</v>
      </c>
      <c r="E88" t="s">
        <v>627</v>
      </c>
      <c r="F88" t="s">
        <v>171</v>
      </c>
      <c r="G88" t="s">
        <v>171</v>
      </c>
      <c r="H88" t="s">
        <v>386</v>
      </c>
      <c r="I88" t="s">
        <v>1177</v>
      </c>
      <c r="J88" t="s">
        <v>1178</v>
      </c>
      <c r="K88" t="s">
        <v>1179</v>
      </c>
      <c r="L88" t="s">
        <v>1180</v>
      </c>
      <c r="M88" t="s">
        <v>1181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0</v>
      </c>
      <c r="U88">
        <v>1</v>
      </c>
      <c r="V88" t="s">
        <v>171</v>
      </c>
      <c r="W88" t="s">
        <v>171</v>
      </c>
      <c r="X88" t="s">
        <v>386</v>
      </c>
      <c r="Y88" t="s">
        <v>1177</v>
      </c>
      <c r="Z88" t="s">
        <v>1178</v>
      </c>
      <c r="AA88">
        <v>4</v>
      </c>
      <c r="AB88">
        <v>7</v>
      </c>
      <c r="AC88">
        <v>1</v>
      </c>
      <c r="AD88">
        <v>5</v>
      </c>
      <c r="AE88">
        <v>5</v>
      </c>
      <c r="AF88">
        <v>100</v>
      </c>
      <c r="AG88">
        <v>90</v>
      </c>
      <c r="AH88">
        <v>250</v>
      </c>
      <c r="AI88">
        <v>1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120</v>
      </c>
      <c r="AP88">
        <v>2</v>
      </c>
      <c r="AQ88">
        <v>0</v>
      </c>
      <c r="AR88">
        <v>2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</v>
      </c>
      <c r="AZ88">
        <v>1</v>
      </c>
      <c r="BA88">
        <v>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1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2</v>
      </c>
      <c r="BX88">
        <v>0</v>
      </c>
      <c r="BY88" t="s">
        <v>175</v>
      </c>
      <c r="BZ88">
        <v>0</v>
      </c>
      <c r="CA88">
        <v>0</v>
      </c>
      <c r="CB88" t="s">
        <v>177</v>
      </c>
      <c r="CC88" t="s">
        <v>178</v>
      </c>
      <c r="CD88" t="s">
        <v>178</v>
      </c>
      <c r="CE88" t="s">
        <v>178</v>
      </c>
      <c r="CF88" t="s">
        <v>178</v>
      </c>
      <c r="CG88" t="s">
        <v>178</v>
      </c>
      <c r="CH88" t="s">
        <v>179</v>
      </c>
      <c r="CI88" t="s">
        <v>178</v>
      </c>
      <c r="CJ88" t="s">
        <v>1182</v>
      </c>
      <c r="CK88" t="s">
        <v>1183</v>
      </c>
      <c r="CL88" t="s">
        <v>182</v>
      </c>
      <c r="CM88">
        <v>4</v>
      </c>
      <c r="CN88" t="s">
        <v>178</v>
      </c>
      <c r="CO88" t="s">
        <v>178</v>
      </c>
      <c r="CP88">
        <v>0</v>
      </c>
      <c r="CQ88">
        <v>0</v>
      </c>
      <c r="CR88" t="s">
        <v>178</v>
      </c>
      <c r="CS88" t="s">
        <v>178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2</v>
      </c>
      <c r="DQ88">
        <v>0</v>
      </c>
      <c r="DR88">
        <v>2</v>
      </c>
      <c r="DS88">
        <v>2</v>
      </c>
      <c r="DT88">
        <v>0</v>
      </c>
      <c r="DU88">
        <v>0</v>
      </c>
      <c r="DV88">
        <v>0</v>
      </c>
      <c r="DW88">
        <v>0</v>
      </c>
      <c r="DX88">
        <v>4</v>
      </c>
      <c r="DY88">
        <v>1</v>
      </c>
      <c r="DZ88">
        <v>1</v>
      </c>
      <c r="EA88">
        <v>0</v>
      </c>
      <c r="EB88" t="s">
        <v>1184</v>
      </c>
      <c r="EC88" t="s">
        <v>1185</v>
      </c>
      <c r="ED88">
        <v>0</v>
      </c>
      <c r="EE88" t="s">
        <v>15</v>
      </c>
      <c r="EF88">
        <v>0</v>
      </c>
      <c r="EG88">
        <v>0</v>
      </c>
      <c r="EH88">
        <v>0</v>
      </c>
      <c r="EI88" t="s">
        <v>332</v>
      </c>
      <c r="EJ88">
        <v>12</v>
      </c>
      <c r="EK88">
        <v>10</v>
      </c>
    </row>
    <row r="89" spans="1:141" ht="15" customHeight="1" x14ac:dyDescent="0.25">
      <c r="A89">
        <v>1085</v>
      </c>
      <c r="B89" t="s">
        <v>1186</v>
      </c>
      <c r="C89" t="s">
        <v>735</v>
      </c>
      <c r="D89" t="s">
        <v>668</v>
      </c>
      <c r="E89" t="s">
        <v>1187</v>
      </c>
      <c r="F89" t="s">
        <v>171</v>
      </c>
      <c r="G89" t="s">
        <v>171</v>
      </c>
      <c r="H89" t="s">
        <v>216</v>
      </c>
      <c r="I89" t="s">
        <v>1188</v>
      </c>
      <c r="J89" t="s">
        <v>1189</v>
      </c>
      <c r="K89" t="s">
        <v>1190</v>
      </c>
      <c r="L89" t="s">
        <v>1191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1</v>
      </c>
      <c r="T89">
        <v>0</v>
      </c>
      <c r="U89">
        <v>1</v>
      </c>
      <c r="V89" t="s">
        <v>171</v>
      </c>
      <c r="W89" t="s">
        <v>171</v>
      </c>
      <c r="X89" t="s">
        <v>216</v>
      </c>
      <c r="Y89" t="s">
        <v>1188</v>
      </c>
      <c r="Z89" t="s">
        <v>1189</v>
      </c>
      <c r="AA89">
        <v>3</v>
      </c>
      <c r="AB89">
        <v>1</v>
      </c>
      <c r="AC89">
        <v>1</v>
      </c>
      <c r="AD89">
        <v>4</v>
      </c>
      <c r="AE89">
        <v>4</v>
      </c>
      <c r="AF89">
        <v>97</v>
      </c>
      <c r="AG89">
        <v>90</v>
      </c>
      <c r="AH89">
        <v>250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0</v>
      </c>
      <c r="AO89">
        <v>165</v>
      </c>
      <c r="AP89">
        <v>2</v>
      </c>
      <c r="AQ89">
        <v>0</v>
      </c>
      <c r="AR89">
        <v>1</v>
      </c>
      <c r="AS89">
        <v>3</v>
      </c>
      <c r="AT89" t="s">
        <v>175</v>
      </c>
      <c r="AU89">
        <v>0</v>
      </c>
      <c r="AV89">
        <v>0</v>
      </c>
      <c r="AW89">
        <v>0</v>
      </c>
      <c r="AX89">
        <v>0</v>
      </c>
      <c r="AY89">
        <v>1</v>
      </c>
      <c r="AZ89">
        <v>3</v>
      </c>
      <c r="BA89">
        <v>1</v>
      </c>
      <c r="BB89">
        <v>0</v>
      </c>
      <c r="BC89">
        <v>0</v>
      </c>
      <c r="BD89">
        <v>0</v>
      </c>
      <c r="BE89">
        <v>0</v>
      </c>
      <c r="BF89">
        <v>1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 t="s">
        <v>175</v>
      </c>
      <c r="BZ89">
        <v>0</v>
      </c>
      <c r="CA89">
        <v>0</v>
      </c>
      <c r="CB89" t="s">
        <v>177</v>
      </c>
      <c r="CC89" t="s">
        <v>178</v>
      </c>
      <c r="CD89" t="s">
        <v>178</v>
      </c>
      <c r="CE89" t="s">
        <v>178</v>
      </c>
      <c r="CF89" t="s">
        <v>178</v>
      </c>
      <c r="CG89" t="s">
        <v>179</v>
      </c>
      <c r="CH89" t="s">
        <v>179</v>
      </c>
      <c r="CI89" t="s">
        <v>179</v>
      </c>
      <c r="CJ89" t="s">
        <v>1192</v>
      </c>
      <c r="CK89" t="s">
        <v>1193</v>
      </c>
      <c r="CL89" t="s">
        <v>182</v>
      </c>
      <c r="CM89">
        <v>3</v>
      </c>
      <c r="CN89" t="s">
        <v>178</v>
      </c>
      <c r="CO89" t="s">
        <v>178</v>
      </c>
      <c r="CP89">
        <v>0</v>
      </c>
      <c r="CQ89">
        <v>0</v>
      </c>
      <c r="CR89" t="s">
        <v>183</v>
      </c>
      <c r="CS89" t="s">
        <v>178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2</v>
      </c>
      <c r="DS89">
        <v>2</v>
      </c>
      <c r="DT89">
        <v>0</v>
      </c>
      <c r="DU89">
        <v>0</v>
      </c>
      <c r="DV89">
        <v>0</v>
      </c>
      <c r="DW89">
        <v>3</v>
      </c>
      <c r="DX89">
        <v>0</v>
      </c>
      <c r="DY89">
        <v>0</v>
      </c>
      <c r="DZ89">
        <v>1</v>
      </c>
      <c r="EA89">
        <v>0</v>
      </c>
      <c r="EB89" t="s">
        <v>1194</v>
      </c>
      <c r="EC89" t="s">
        <v>1195</v>
      </c>
      <c r="ED89" t="s">
        <v>6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8</v>
      </c>
      <c r="EK89">
        <v>8</v>
      </c>
    </row>
    <row r="90" spans="1:141" ht="15" customHeight="1" x14ac:dyDescent="0.25">
      <c r="A90">
        <v>1086</v>
      </c>
      <c r="B90" t="s">
        <v>1196</v>
      </c>
      <c r="C90" t="s">
        <v>1197</v>
      </c>
      <c r="D90" t="s">
        <v>1198</v>
      </c>
      <c r="E90" t="s">
        <v>1199</v>
      </c>
      <c r="F90" t="s">
        <v>171</v>
      </c>
      <c r="G90" t="s">
        <v>171</v>
      </c>
      <c r="H90" t="s">
        <v>1200</v>
      </c>
      <c r="I90">
        <v>116</v>
      </c>
      <c r="J90" t="s">
        <v>1201</v>
      </c>
      <c r="K90" t="s">
        <v>1202</v>
      </c>
      <c r="L90" t="s">
        <v>1203</v>
      </c>
      <c r="M90">
        <v>0</v>
      </c>
      <c r="N90" t="s">
        <v>171</v>
      </c>
      <c r="O90" t="s">
        <v>216</v>
      </c>
      <c r="P90" t="s">
        <v>1204</v>
      </c>
      <c r="Q90" t="s">
        <v>1205</v>
      </c>
      <c r="R90">
        <v>2</v>
      </c>
      <c r="S90">
        <v>0</v>
      </c>
      <c r="T90">
        <v>0</v>
      </c>
      <c r="U90">
        <v>1</v>
      </c>
      <c r="V90" t="s">
        <v>171</v>
      </c>
      <c r="W90" t="s">
        <v>171</v>
      </c>
      <c r="X90" t="s">
        <v>216</v>
      </c>
      <c r="Y90" t="s">
        <v>1204</v>
      </c>
      <c r="Z90" t="s">
        <v>1205</v>
      </c>
      <c r="AA90">
        <v>2</v>
      </c>
      <c r="AB90" t="s">
        <v>1206</v>
      </c>
      <c r="AC90">
        <v>2</v>
      </c>
      <c r="AD90">
        <v>4</v>
      </c>
      <c r="AE90">
        <v>4</v>
      </c>
      <c r="AF90">
        <v>87.78</v>
      </c>
      <c r="AG90">
        <v>79.91</v>
      </c>
      <c r="AH90">
        <v>240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1</v>
      </c>
      <c r="AS90">
        <v>3</v>
      </c>
      <c r="AT90" t="s">
        <v>175</v>
      </c>
      <c r="AU90">
        <v>0</v>
      </c>
      <c r="AV90">
        <v>0</v>
      </c>
      <c r="AW90">
        <v>0</v>
      </c>
      <c r="AX90">
        <v>0</v>
      </c>
      <c r="AY90">
        <v>3</v>
      </c>
      <c r="AZ90">
        <v>2</v>
      </c>
      <c r="BA90">
        <v>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1</v>
      </c>
      <c r="BS90">
        <v>0</v>
      </c>
      <c r="BT90">
        <v>0</v>
      </c>
      <c r="BU90">
        <v>0</v>
      </c>
      <c r="BV90">
        <v>0</v>
      </c>
      <c r="BW90">
        <v>0</v>
      </c>
      <c r="BX90" t="s">
        <v>175</v>
      </c>
      <c r="BY90" t="s">
        <v>175</v>
      </c>
      <c r="BZ90">
        <v>0</v>
      </c>
      <c r="CA90">
        <v>0</v>
      </c>
      <c r="CB90" t="s">
        <v>177</v>
      </c>
      <c r="CC90" t="s">
        <v>178</v>
      </c>
      <c r="CD90" t="s">
        <v>178</v>
      </c>
      <c r="CE90" t="s">
        <v>178</v>
      </c>
      <c r="CF90" t="s">
        <v>178</v>
      </c>
      <c r="CG90" t="s">
        <v>178</v>
      </c>
      <c r="CH90" t="s">
        <v>179</v>
      </c>
      <c r="CI90" t="s">
        <v>179</v>
      </c>
      <c r="CJ90" t="s">
        <v>1207</v>
      </c>
      <c r="CK90" t="s">
        <v>1208</v>
      </c>
      <c r="CL90" t="s">
        <v>182</v>
      </c>
      <c r="CM90">
        <v>3</v>
      </c>
      <c r="CN90" t="s">
        <v>182</v>
      </c>
      <c r="CO90" t="s">
        <v>182</v>
      </c>
      <c r="CP90">
        <v>0</v>
      </c>
      <c r="CQ90">
        <v>0</v>
      </c>
      <c r="CR90" t="s">
        <v>182</v>
      </c>
      <c r="CS90" t="s">
        <v>178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0</v>
      </c>
      <c r="DF90">
        <v>0</v>
      </c>
      <c r="DG90">
        <v>0</v>
      </c>
      <c r="DH90">
        <v>1</v>
      </c>
      <c r="DI90">
        <v>0</v>
      </c>
      <c r="DJ90">
        <v>1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2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3</v>
      </c>
      <c r="DX90">
        <v>0</v>
      </c>
      <c r="DY90">
        <v>0</v>
      </c>
      <c r="DZ90">
        <v>1</v>
      </c>
      <c r="EA90">
        <v>0</v>
      </c>
      <c r="EB90" t="s">
        <v>1209</v>
      </c>
      <c r="EC90" t="s">
        <v>1210</v>
      </c>
      <c r="ED90">
        <v>0</v>
      </c>
      <c r="EE90" t="s">
        <v>17</v>
      </c>
      <c r="EF90">
        <v>0</v>
      </c>
      <c r="EG90">
        <v>0</v>
      </c>
      <c r="EH90">
        <v>0</v>
      </c>
      <c r="EI90">
        <v>0</v>
      </c>
      <c r="EJ90">
        <v>6</v>
      </c>
      <c r="EK90">
        <v>4</v>
      </c>
    </row>
    <row r="91" spans="1:141" x14ac:dyDescent="0.25">
      <c r="A91">
        <v>1087</v>
      </c>
      <c r="B91" t="s">
        <v>1211</v>
      </c>
      <c r="C91" t="s">
        <v>1212</v>
      </c>
      <c r="D91" t="s">
        <v>1213</v>
      </c>
      <c r="E91" t="s">
        <v>1214</v>
      </c>
      <c r="F91" t="s">
        <v>171</v>
      </c>
      <c r="G91" t="s">
        <v>171</v>
      </c>
      <c r="H91" t="s">
        <v>646</v>
      </c>
      <c r="I91" t="s">
        <v>1215</v>
      </c>
      <c r="J91" t="s">
        <v>1216</v>
      </c>
      <c r="K91" t="s">
        <v>1217</v>
      </c>
      <c r="L91" t="s">
        <v>1218</v>
      </c>
      <c r="M91">
        <v>0</v>
      </c>
      <c r="N91">
        <v>0</v>
      </c>
      <c r="O91">
        <v>0</v>
      </c>
      <c r="P91">
        <v>0</v>
      </c>
      <c r="Q91">
        <v>0</v>
      </c>
      <c r="R91">
        <v>3</v>
      </c>
      <c r="S91">
        <v>2</v>
      </c>
      <c r="T91">
        <v>1</v>
      </c>
      <c r="U91">
        <v>1</v>
      </c>
      <c r="V91" t="s">
        <v>171</v>
      </c>
      <c r="W91" t="s">
        <v>171</v>
      </c>
      <c r="X91" t="s">
        <v>646</v>
      </c>
      <c r="Y91" t="s">
        <v>1219</v>
      </c>
      <c r="Z91" t="s">
        <v>1216</v>
      </c>
      <c r="AA91">
        <v>3</v>
      </c>
      <c r="AB91">
        <v>8</v>
      </c>
      <c r="AC91">
        <v>1</v>
      </c>
      <c r="AD91">
        <v>3</v>
      </c>
      <c r="AE91">
        <v>3</v>
      </c>
      <c r="AF91">
        <v>66.16</v>
      </c>
      <c r="AG91">
        <v>50</v>
      </c>
      <c r="AH91">
        <v>250</v>
      </c>
      <c r="AI91">
        <v>0</v>
      </c>
      <c r="AJ91">
        <v>0</v>
      </c>
      <c r="AK91">
        <v>1</v>
      </c>
      <c r="AL91">
        <v>0</v>
      </c>
      <c r="AM91">
        <v>0</v>
      </c>
      <c r="AN91">
        <v>0</v>
      </c>
      <c r="AO91">
        <v>130</v>
      </c>
      <c r="AP91">
        <v>2</v>
      </c>
      <c r="AQ91">
        <v>0</v>
      </c>
      <c r="AR91">
        <v>1</v>
      </c>
      <c r="AS91">
        <v>4</v>
      </c>
      <c r="AT91" t="s">
        <v>175</v>
      </c>
      <c r="AU91">
        <v>0</v>
      </c>
      <c r="AV91">
        <v>0</v>
      </c>
      <c r="AW91">
        <v>0</v>
      </c>
      <c r="AX91" t="s">
        <v>175</v>
      </c>
      <c r="AY91">
        <v>3</v>
      </c>
      <c r="AZ91">
        <v>2</v>
      </c>
      <c r="BA91">
        <v>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 t="s">
        <v>175</v>
      </c>
      <c r="BZ91">
        <v>0</v>
      </c>
      <c r="CA91">
        <v>0</v>
      </c>
      <c r="CB91" t="s">
        <v>177</v>
      </c>
      <c r="CC91" t="s">
        <v>178</v>
      </c>
      <c r="CD91" t="s">
        <v>178</v>
      </c>
      <c r="CE91" t="s">
        <v>178</v>
      </c>
      <c r="CF91" t="s">
        <v>178</v>
      </c>
      <c r="CG91" t="s">
        <v>178</v>
      </c>
      <c r="CH91" t="s">
        <v>179</v>
      </c>
      <c r="CI91" t="s">
        <v>179</v>
      </c>
      <c r="CJ91" t="s">
        <v>1220</v>
      </c>
      <c r="CK91" t="s">
        <v>1221</v>
      </c>
      <c r="CL91" t="s">
        <v>182</v>
      </c>
      <c r="CM91">
        <v>3</v>
      </c>
      <c r="CN91" t="s">
        <v>182</v>
      </c>
      <c r="CO91" t="s">
        <v>182</v>
      </c>
      <c r="CP91">
        <v>0</v>
      </c>
      <c r="CQ91">
        <v>0</v>
      </c>
      <c r="CR91" t="s">
        <v>182</v>
      </c>
      <c r="CS91" t="s">
        <v>182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1</v>
      </c>
      <c r="DE91">
        <v>0</v>
      </c>
      <c r="DF91">
        <v>0</v>
      </c>
      <c r="DG91">
        <v>0</v>
      </c>
      <c r="DH91">
        <v>1</v>
      </c>
      <c r="DI91">
        <v>0</v>
      </c>
      <c r="DJ91">
        <v>1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2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3</v>
      </c>
      <c r="DX91">
        <v>0</v>
      </c>
      <c r="DY91">
        <v>0</v>
      </c>
      <c r="DZ91">
        <v>0</v>
      </c>
      <c r="EA91">
        <v>0</v>
      </c>
      <c r="EB91" t="s">
        <v>1222</v>
      </c>
      <c r="EC91" t="s">
        <v>1223</v>
      </c>
      <c r="EE91" t="s">
        <v>15</v>
      </c>
      <c r="EF91">
        <v>0</v>
      </c>
      <c r="EG91">
        <v>0</v>
      </c>
      <c r="EH91">
        <v>0</v>
      </c>
      <c r="EI91">
        <v>0</v>
      </c>
      <c r="EJ91">
        <v>5</v>
      </c>
      <c r="EK91">
        <v>3</v>
      </c>
    </row>
    <row r="92" spans="1:141" ht="15" customHeight="1" x14ac:dyDescent="0.25">
      <c r="A92">
        <v>1088</v>
      </c>
      <c r="B92" t="s">
        <v>1224</v>
      </c>
      <c r="C92" t="s">
        <v>1225</v>
      </c>
      <c r="D92" t="s">
        <v>1226</v>
      </c>
      <c r="E92" t="s">
        <v>1227</v>
      </c>
      <c r="F92" t="s">
        <v>171</v>
      </c>
      <c r="G92" t="s">
        <v>171</v>
      </c>
      <c r="H92" t="s">
        <v>1228</v>
      </c>
      <c r="I92">
        <v>0</v>
      </c>
      <c r="J92" t="s">
        <v>1229</v>
      </c>
      <c r="K92" t="s">
        <v>1230</v>
      </c>
      <c r="L92" t="s">
        <v>1231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3</v>
      </c>
      <c r="V92" t="s">
        <v>171</v>
      </c>
      <c r="W92" t="s">
        <v>171</v>
      </c>
      <c r="X92" t="s">
        <v>1229</v>
      </c>
      <c r="Y92">
        <v>0</v>
      </c>
      <c r="Z92" t="s">
        <v>1232</v>
      </c>
      <c r="AA92">
        <v>0</v>
      </c>
      <c r="AB92">
        <v>0</v>
      </c>
      <c r="AC92">
        <v>1</v>
      </c>
      <c r="AD92">
        <v>5</v>
      </c>
      <c r="AE92">
        <v>5</v>
      </c>
      <c r="AF92">
        <v>53</v>
      </c>
      <c r="AG92">
        <v>53</v>
      </c>
      <c r="AH92">
        <v>220</v>
      </c>
      <c r="AI92">
        <v>0</v>
      </c>
      <c r="AJ92">
        <v>1</v>
      </c>
      <c r="AK92">
        <v>0</v>
      </c>
      <c r="AL92">
        <v>0</v>
      </c>
      <c r="AM92">
        <v>0</v>
      </c>
      <c r="AN92">
        <v>0</v>
      </c>
      <c r="AO92">
        <v>130</v>
      </c>
      <c r="AP92">
        <v>2</v>
      </c>
      <c r="AQ92">
        <v>0</v>
      </c>
      <c r="AR92">
        <v>1</v>
      </c>
      <c r="AS92">
        <v>5</v>
      </c>
      <c r="AT92">
        <v>0</v>
      </c>
      <c r="AU92" t="s">
        <v>175</v>
      </c>
      <c r="AV92">
        <v>0</v>
      </c>
      <c r="AW92">
        <v>0</v>
      </c>
      <c r="AX92">
        <v>0</v>
      </c>
      <c r="AY92">
        <v>3</v>
      </c>
      <c r="AZ92">
        <v>1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2</v>
      </c>
      <c r="BX92" t="s">
        <v>175</v>
      </c>
      <c r="BY92">
        <v>0</v>
      </c>
      <c r="BZ92">
        <v>0</v>
      </c>
      <c r="CA92">
        <v>0</v>
      </c>
      <c r="CB92" t="s">
        <v>177</v>
      </c>
      <c r="CC92" t="s">
        <v>178</v>
      </c>
      <c r="CD92" t="s">
        <v>178</v>
      </c>
      <c r="CE92" t="s">
        <v>178</v>
      </c>
      <c r="CF92" t="s">
        <v>178</v>
      </c>
      <c r="CG92" t="s">
        <v>179</v>
      </c>
      <c r="CH92" t="s">
        <v>179</v>
      </c>
      <c r="CI92" t="s">
        <v>179</v>
      </c>
      <c r="CJ92" t="s">
        <v>1233</v>
      </c>
      <c r="CK92" t="s">
        <v>1234</v>
      </c>
      <c r="CL92" t="s">
        <v>182</v>
      </c>
      <c r="CM92">
        <v>4</v>
      </c>
      <c r="CN92" t="s">
        <v>182</v>
      </c>
      <c r="CO92" t="s">
        <v>182</v>
      </c>
      <c r="CP92">
        <v>0</v>
      </c>
      <c r="CQ92">
        <v>0</v>
      </c>
      <c r="CR92" t="s">
        <v>178</v>
      </c>
      <c r="CS92" t="s">
        <v>178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4</v>
      </c>
      <c r="DY92">
        <v>1</v>
      </c>
      <c r="DZ92">
        <v>1</v>
      </c>
      <c r="EA92">
        <v>0</v>
      </c>
      <c r="EB92" t="s">
        <v>1235</v>
      </c>
      <c r="EC92" t="s">
        <v>1236</v>
      </c>
      <c r="ED92" t="s">
        <v>8</v>
      </c>
      <c r="EE92">
        <v>0</v>
      </c>
      <c r="EF92">
        <v>0</v>
      </c>
      <c r="EG92">
        <v>0</v>
      </c>
      <c r="EH92">
        <v>0</v>
      </c>
      <c r="EI92" t="s">
        <v>332</v>
      </c>
      <c r="EJ92">
        <v>6</v>
      </c>
      <c r="EK92">
        <v>6</v>
      </c>
    </row>
    <row r="93" spans="1:141" ht="15" customHeight="1" x14ac:dyDescent="0.25">
      <c r="A93">
        <v>1089</v>
      </c>
      <c r="B93" t="s">
        <v>1237</v>
      </c>
      <c r="C93" t="s">
        <v>1238</v>
      </c>
      <c r="D93" t="s">
        <v>1239</v>
      </c>
      <c r="E93" t="s">
        <v>1240</v>
      </c>
      <c r="F93" t="s">
        <v>171</v>
      </c>
      <c r="G93" t="s">
        <v>171</v>
      </c>
      <c r="H93" t="s">
        <v>216</v>
      </c>
      <c r="I93" t="s">
        <v>1241</v>
      </c>
      <c r="J93" t="s">
        <v>1242</v>
      </c>
      <c r="K93" t="s">
        <v>1243</v>
      </c>
      <c r="L93" t="s">
        <v>1244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1</v>
      </c>
      <c r="V93" t="s">
        <v>171</v>
      </c>
      <c r="W93" t="s">
        <v>171</v>
      </c>
      <c r="X93" t="s">
        <v>216</v>
      </c>
      <c r="Y93" t="s">
        <v>1241</v>
      </c>
      <c r="Z93" t="s">
        <v>1245</v>
      </c>
      <c r="AA93">
        <v>1</v>
      </c>
      <c r="AB93">
        <v>2</v>
      </c>
      <c r="AC93">
        <v>1</v>
      </c>
      <c r="AD93">
        <v>3</v>
      </c>
      <c r="AE93">
        <v>3</v>
      </c>
      <c r="AF93">
        <v>66.89</v>
      </c>
      <c r="AG93">
        <v>66.89</v>
      </c>
      <c r="AH93">
        <v>230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>
        <v>130</v>
      </c>
      <c r="AP93">
        <v>2</v>
      </c>
      <c r="AQ93">
        <v>0</v>
      </c>
      <c r="AR93">
        <v>1</v>
      </c>
      <c r="AS93">
        <v>5</v>
      </c>
      <c r="AT93" t="s">
        <v>175</v>
      </c>
      <c r="AU93">
        <v>0</v>
      </c>
      <c r="AV93">
        <v>0</v>
      </c>
      <c r="AW93">
        <v>0</v>
      </c>
      <c r="AX93">
        <v>0</v>
      </c>
      <c r="AY93">
        <v>3</v>
      </c>
      <c r="AZ93">
        <v>2</v>
      </c>
      <c r="BA93">
        <v>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 t="s">
        <v>175</v>
      </c>
      <c r="BZ93">
        <v>0</v>
      </c>
      <c r="CA93">
        <v>0</v>
      </c>
      <c r="CB93" t="s">
        <v>177</v>
      </c>
      <c r="CC93" t="s">
        <v>178</v>
      </c>
      <c r="CD93" t="s">
        <v>178</v>
      </c>
      <c r="CE93" t="s">
        <v>178</v>
      </c>
      <c r="CF93" t="s">
        <v>178</v>
      </c>
      <c r="CG93" t="s">
        <v>179</v>
      </c>
      <c r="CH93" t="s">
        <v>179</v>
      </c>
      <c r="CI93" t="s">
        <v>179</v>
      </c>
      <c r="CJ93" t="s">
        <v>1246</v>
      </c>
      <c r="CK93" t="s">
        <v>1247</v>
      </c>
      <c r="CL93" t="s">
        <v>182</v>
      </c>
      <c r="CM93">
        <v>6</v>
      </c>
      <c r="CN93" t="s">
        <v>178</v>
      </c>
      <c r="CO93" t="s">
        <v>182</v>
      </c>
      <c r="CP93">
        <v>0</v>
      </c>
      <c r="CQ93">
        <v>0</v>
      </c>
      <c r="CR93" t="s">
        <v>182</v>
      </c>
      <c r="CS93" t="s">
        <v>178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2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4</v>
      </c>
      <c r="DY93">
        <v>0</v>
      </c>
      <c r="DZ93">
        <v>1</v>
      </c>
      <c r="EA93">
        <v>0</v>
      </c>
      <c r="EB93" t="s">
        <v>1248</v>
      </c>
      <c r="EC93" t="s">
        <v>1249</v>
      </c>
      <c r="ED93" t="s">
        <v>8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7</v>
      </c>
      <c r="EK93">
        <v>7</v>
      </c>
    </row>
    <row r="94" spans="1:141" ht="15" customHeight="1" x14ac:dyDescent="0.25">
      <c r="A94">
        <v>1090</v>
      </c>
      <c r="B94" t="s">
        <v>1250</v>
      </c>
      <c r="C94" t="s">
        <v>307</v>
      </c>
      <c r="D94" t="s">
        <v>668</v>
      </c>
      <c r="E94" t="s">
        <v>1251</v>
      </c>
      <c r="F94" t="s">
        <v>171</v>
      </c>
      <c r="G94" t="s">
        <v>171</v>
      </c>
      <c r="H94" t="s">
        <v>205</v>
      </c>
      <c r="I94">
        <v>0</v>
      </c>
      <c r="J94" t="s">
        <v>1252</v>
      </c>
      <c r="K94" t="s">
        <v>1253</v>
      </c>
      <c r="L94" t="s">
        <v>1254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3</v>
      </c>
      <c r="V94" t="s">
        <v>171</v>
      </c>
      <c r="W94" t="s">
        <v>171</v>
      </c>
      <c r="X94" t="s">
        <v>386</v>
      </c>
      <c r="Y94">
        <v>0</v>
      </c>
      <c r="Z94" t="s">
        <v>1252</v>
      </c>
      <c r="AA94">
        <v>1</v>
      </c>
      <c r="AB94">
        <v>0</v>
      </c>
      <c r="AC94">
        <v>1</v>
      </c>
      <c r="AD94">
        <v>3</v>
      </c>
      <c r="AE94">
        <v>3</v>
      </c>
      <c r="AF94">
        <v>80</v>
      </c>
      <c r="AG94">
        <v>80</v>
      </c>
      <c r="AH94">
        <v>250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130</v>
      </c>
      <c r="AP94">
        <v>2</v>
      </c>
      <c r="AQ94">
        <v>0</v>
      </c>
      <c r="AR94">
        <v>2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3</v>
      </c>
      <c r="AZ94">
        <v>3</v>
      </c>
      <c r="BA94">
        <v>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2</v>
      </c>
      <c r="BX94">
        <v>0</v>
      </c>
      <c r="BY94" t="s">
        <v>175</v>
      </c>
      <c r="BZ94">
        <v>0</v>
      </c>
      <c r="CA94">
        <v>0</v>
      </c>
      <c r="CB94" t="s">
        <v>177</v>
      </c>
      <c r="CC94" t="s">
        <v>178</v>
      </c>
      <c r="CD94" t="s">
        <v>178</v>
      </c>
      <c r="CE94" t="s">
        <v>178</v>
      </c>
      <c r="CF94" t="s">
        <v>178</v>
      </c>
      <c r="CG94" t="s">
        <v>179</v>
      </c>
      <c r="CH94" t="s">
        <v>179</v>
      </c>
      <c r="CI94" t="s">
        <v>179</v>
      </c>
      <c r="CJ94" t="s">
        <v>1255</v>
      </c>
      <c r="CK94" t="s">
        <v>1256</v>
      </c>
      <c r="CL94" t="s">
        <v>182</v>
      </c>
      <c r="CM94">
        <v>4</v>
      </c>
      <c r="CN94" t="s">
        <v>182</v>
      </c>
      <c r="CO94" t="s">
        <v>182</v>
      </c>
      <c r="CP94">
        <v>0</v>
      </c>
      <c r="CQ94">
        <v>0</v>
      </c>
      <c r="CR94" t="s">
        <v>183</v>
      </c>
      <c r="CS94" t="s">
        <v>178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4</v>
      </c>
      <c r="DY94">
        <v>0</v>
      </c>
      <c r="DZ94">
        <v>1</v>
      </c>
      <c r="EA94">
        <v>0</v>
      </c>
      <c r="EB94" t="s">
        <v>1257</v>
      </c>
      <c r="EC94" t="s">
        <v>1258</v>
      </c>
      <c r="ED94" t="s">
        <v>10</v>
      </c>
      <c r="EE94">
        <v>0</v>
      </c>
      <c r="EF94">
        <v>0</v>
      </c>
      <c r="EG94">
        <v>0</v>
      </c>
      <c r="EH94">
        <v>0</v>
      </c>
      <c r="EI94" t="s">
        <v>332</v>
      </c>
      <c r="EJ94">
        <v>5</v>
      </c>
      <c r="EK94">
        <v>5</v>
      </c>
    </row>
    <row r="95" spans="1:141" ht="15" customHeight="1" x14ac:dyDescent="0.25">
      <c r="A95">
        <v>1091</v>
      </c>
      <c r="B95" t="s">
        <v>1259</v>
      </c>
      <c r="C95" t="s">
        <v>1260</v>
      </c>
      <c r="D95" t="s">
        <v>1261</v>
      </c>
      <c r="E95" t="s">
        <v>266</v>
      </c>
      <c r="F95" t="s">
        <v>171</v>
      </c>
      <c r="G95" t="s">
        <v>171</v>
      </c>
      <c r="H95" t="s">
        <v>877</v>
      </c>
      <c r="I95">
        <v>402</v>
      </c>
      <c r="J95" t="s">
        <v>1262</v>
      </c>
      <c r="K95" t="s">
        <v>1263</v>
      </c>
      <c r="L95" t="s">
        <v>1264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1</v>
      </c>
      <c r="V95" t="s">
        <v>171</v>
      </c>
      <c r="W95" t="s">
        <v>171</v>
      </c>
      <c r="X95" t="s">
        <v>877</v>
      </c>
      <c r="Y95">
        <v>402</v>
      </c>
      <c r="Z95" t="s">
        <v>1262</v>
      </c>
      <c r="AA95">
        <v>3</v>
      </c>
      <c r="AB95">
        <v>5</v>
      </c>
      <c r="AC95">
        <v>1</v>
      </c>
      <c r="AD95">
        <v>4</v>
      </c>
      <c r="AE95">
        <v>4</v>
      </c>
      <c r="AF95">
        <v>77.78</v>
      </c>
      <c r="AG95">
        <v>77.78</v>
      </c>
      <c r="AH95">
        <v>245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150</v>
      </c>
      <c r="AP95">
        <v>2</v>
      </c>
      <c r="AQ95">
        <v>0</v>
      </c>
      <c r="AR95">
        <v>2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</v>
      </c>
      <c r="AZ95">
        <v>2</v>
      </c>
      <c r="BA95">
        <v>1</v>
      </c>
      <c r="BB95">
        <v>0</v>
      </c>
      <c r="BC95">
        <v>0</v>
      </c>
      <c r="BD95">
        <v>0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 t="s">
        <v>175</v>
      </c>
      <c r="BY95">
        <v>0</v>
      </c>
      <c r="BZ95">
        <v>0</v>
      </c>
      <c r="CA95">
        <v>0</v>
      </c>
      <c r="CB95" t="s">
        <v>177</v>
      </c>
      <c r="CC95" t="s">
        <v>178</v>
      </c>
      <c r="CD95" t="s">
        <v>178</v>
      </c>
      <c r="CE95" t="s">
        <v>178</v>
      </c>
      <c r="CF95" t="s">
        <v>178</v>
      </c>
      <c r="CG95" t="s">
        <v>179</v>
      </c>
      <c r="CH95" t="s">
        <v>179</v>
      </c>
      <c r="CI95" t="s">
        <v>179</v>
      </c>
      <c r="CJ95" t="s">
        <v>1265</v>
      </c>
      <c r="CK95" t="s">
        <v>1266</v>
      </c>
      <c r="CL95" t="s">
        <v>182</v>
      </c>
      <c r="CM95">
        <v>4</v>
      </c>
      <c r="CN95" t="s">
        <v>178</v>
      </c>
      <c r="CO95" t="s">
        <v>182</v>
      </c>
      <c r="CP95">
        <v>0</v>
      </c>
      <c r="CQ95">
        <v>0</v>
      </c>
      <c r="CR95" t="s">
        <v>182</v>
      </c>
      <c r="CS95" t="s">
        <v>178</v>
      </c>
      <c r="CT95">
        <v>0</v>
      </c>
      <c r="CU95">
        <v>1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2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4</v>
      </c>
      <c r="DY95">
        <v>0</v>
      </c>
      <c r="DZ95">
        <v>1</v>
      </c>
      <c r="EA95">
        <v>0</v>
      </c>
      <c r="EB95" t="s">
        <v>1267</v>
      </c>
      <c r="EC95" t="s">
        <v>1268</v>
      </c>
      <c r="ED95" t="s">
        <v>5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7</v>
      </c>
      <c r="EK95">
        <v>7</v>
      </c>
    </row>
    <row r="96" spans="1:141" ht="15" customHeight="1" x14ac:dyDescent="0.25">
      <c r="A96">
        <v>1092</v>
      </c>
      <c r="B96" t="s">
        <v>1269</v>
      </c>
      <c r="C96" t="s">
        <v>1270</v>
      </c>
      <c r="D96" t="s">
        <v>335</v>
      </c>
      <c r="E96" t="s">
        <v>544</v>
      </c>
      <c r="F96" t="s">
        <v>171</v>
      </c>
      <c r="G96" t="s">
        <v>171</v>
      </c>
      <c r="H96" t="s">
        <v>229</v>
      </c>
      <c r="I96">
        <v>205</v>
      </c>
      <c r="J96" t="s">
        <v>618</v>
      </c>
      <c r="K96" t="s">
        <v>1271</v>
      </c>
      <c r="L96" t="s">
        <v>1272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  <c r="U96">
        <v>1</v>
      </c>
      <c r="V96" t="s">
        <v>171</v>
      </c>
      <c r="W96" t="s">
        <v>171</v>
      </c>
      <c r="X96" t="s">
        <v>229</v>
      </c>
      <c r="Y96">
        <v>205</v>
      </c>
      <c r="Z96" t="s">
        <v>618</v>
      </c>
      <c r="AA96">
        <v>7</v>
      </c>
      <c r="AB96">
        <v>20</v>
      </c>
      <c r="AC96">
        <v>1</v>
      </c>
      <c r="AD96">
        <v>2</v>
      </c>
      <c r="AE96">
        <v>2</v>
      </c>
      <c r="AF96">
        <v>57</v>
      </c>
      <c r="AG96">
        <v>57</v>
      </c>
      <c r="AH96">
        <v>155</v>
      </c>
      <c r="AI96">
        <v>0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2</v>
      </c>
      <c r="AQ96">
        <v>0</v>
      </c>
      <c r="AR96">
        <v>2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3</v>
      </c>
      <c r="AZ96">
        <v>2</v>
      </c>
      <c r="BA96">
        <v>1</v>
      </c>
      <c r="BB96">
        <v>0</v>
      </c>
      <c r="BC96">
        <v>1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 t="s">
        <v>175</v>
      </c>
      <c r="BY96">
        <v>0</v>
      </c>
      <c r="BZ96">
        <v>0</v>
      </c>
      <c r="CA96">
        <v>0</v>
      </c>
      <c r="CB96" t="s">
        <v>177</v>
      </c>
      <c r="CC96" t="s">
        <v>178</v>
      </c>
      <c r="CD96" t="s">
        <v>178</v>
      </c>
      <c r="CE96" t="s">
        <v>178</v>
      </c>
      <c r="CF96" t="s">
        <v>178</v>
      </c>
      <c r="CG96" t="s">
        <v>179</v>
      </c>
      <c r="CH96" t="s">
        <v>179</v>
      </c>
      <c r="CI96" t="s">
        <v>179</v>
      </c>
      <c r="CJ96" t="s">
        <v>1273</v>
      </c>
      <c r="CK96" t="s">
        <v>1274</v>
      </c>
      <c r="CL96" t="s">
        <v>178</v>
      </c>
      <c r="CM96">
        <v>4</v>
      </c>
      <c r="CN96" t="s">
        <v>182</v>
      </c>
      <c r="CO96" t="s">
        <v>182</v>
      </c>
      <c r="CP96">
        <v>0</v>
      </c>
      <c r="CQ96">
        <v>0</v>
      </c>
      <c r="CR96" t="s">
        <v>182</v>
      </c>
      <c r="CS96" t="s">
        <v>178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2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4</v>
      </c>
      <c r="DY96">
        <v>0</v>
      </c>
      <c r="DZ96">
        <v>1</v>
      </c>
      <c r="EA96">
        <v>0</v>
      </c>
      <c r="EB96" t="s">
        <v>623</v>
      </c>
      <c r="EC96" t="s">
        <v>1275</v>
      </c>
      <c r="ED96" t="s">
        <v>3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7</v>
      </c>
      <c r="EK96">
        <v>7</v>
      </c>
    </row>
    <row r="97" spans="1:141" ht="15" customHeight="1" x14ac:dyDescent="0.25">
      <c r="A97">
        <v>1093</v>
      </c>
      <c r="B97" t="s">
        <v>1276</v>
      </c>
      <c r="C97" t="s">
        <v>1277</v>
      </c>
      <c r="D97" t="s">
        <v>1278</v>
      </c>
      <c r="E97" t="s">
        <v>1279</v>
      </c>
      <c r="F97" t="s">
        <v>171</v>
      </c>
      <c r="G97" t="s">
        <v>171</v>
      </c>
      <c r="H97" t="s">
        <v>216</v>
      </c>
      <c r="I97">
        <v>0</v>
      </c>
      <c r="J97" t="s">
        <v>1280</v>
      </c>
      <c r="K97" t="s">
        <v>1281</v>
      </c>
      <c r="L97" t="s">
        <v>1282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  <c r="S97">
        <v>1</v>
      </c>
      <c r="T97">
        <v>0</v>
      </c>
      <c r="U97">
        <v>1</v>
      </c>
      <c r="V97" t="s">
        <v>171</v>
      </c>
      <c r="W97" t="s">
        <v>171</v>
      </c>
      <c r="X97" t="s">
        <v>190</v>
      </c>
      <c r="Y97">
        <v>0</v>
      </c>
      <c r="Z97" t="s">
        <v>1280</v>
      </c>
      <c r="AA97">
        <v>0</v>
      </c>
      <c r="AB97">
        <v>0</v>
      </c>
      <c r="AC97">
        <v>1</v>
      </c>
      <c r="AD97">
        <v>9</v>
      </c>
      <c r="AE97">
        <v>9</v>
      </c>
      <c r="AF97">
        <v>148.19999999999999</v>
      </c>
      <c r="AG97">
        <v>148.19999999999999</v>
      </c>
      <c r="AH97">
        <v>240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250</v>
      </c>
      <c r="AP97">
        <v>2</v>
      </c>
      <c r="AQ97">
        <v>0</v>
      </c>
      <c r="AR97">
        <v>1</v>
      </c>
      <c r="AS97">
        <v>9</v>
      </c>
      <c r="AT97" t="s">
        <v>175</v>
      </c>
      <c r="AU97">
        <v>0</v>
      </c>
      <c r="AV97">
        <v>0</v>
      </c>
      <c r="AW97">
        <v>0</v>
      </c>
      <c r="AX97">
        <v>0</v>
      </c>
      <c r="AY97">
        <v>3</v>
      </c>
      <c r="AZ97">
        <v>1</v>
      </c>
      <c r="BA97">
        <v>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 t="s">
        <v>175</v>
      </c>
      <c r="BY97">
        <v>0</v>
      </c>
      <c r="BZ97">
        <v>0</v>
      </c>
      <c r="CA97">
        <v>0</v>
      </c>
      <c r="CB97" t="s">
        <v>177</v>
      </c>
      <c r="CC97" t="s">
        <v>178</v>
      </c>
      <c r="CD97" t="s">
        <v>178</v>
      </c>
      <c r="CE97" t="s">
        <v>178</v>
      </c>
      <c r="CF97" t="s">
        <v>178</v>
      </c>
      <c r="CG97" t="s">
        <v>179</v>
      </c>
      <c r="CH97" t="s">
        <v>179</v>
      </c>
      <c r="CI97" t="s">
        <v>179</v>
      </c>
      <c r="CJ97" t="s">
        <v>1283</v>
      </c>
      <c r="CK97" t="s">
        <v>1284</v>
      </c>
      <c r="CL97" t="s">
        <v>178</v>
      </c>
      <c r="CM97">
        <v>5</v>
      </c>
      <c r="CN97" t="s">
        <v>182</v>
      </c>
      <c r="CO97" t="s">
        <v>178</v>
      </c>
      <c r="CP97">
        <v>0</v>
      </c>
      <c r="CQ97">
        <v>0</v>
      </c>
      <c r="CR97" t="s">
        <v>178</v>
      </c>
      <c r="CS97" t="s">
        <v>178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2</v>
      </c>
      <c r="DR97">
        <v>0</v>
      </c>
      <c r="DS97">
        <v>2</v>
      </c>
      <c r="DT97">
        <v>0</v>
      </c>
      <c r="DU97">
        <v>0</v>
      </c>
      <c r="DV97">
        <v>0</v>
      </c>
      <c r="DW97">
        <v>0</v>
      </c>
      <c r="DX97">
        <v>4</v>
      </c>
      <c r="DY97">
        <v>1</v>
      </c>
      <c r="DZ97">
        <v>1</v>
      </c>
      <c r="EA97">
        <v>0</v>
      </c>
      <c r="EB97" t="s">
        <v>1285</v>
      </c>
      <c r="EC97" t="s">
        <v>1286</v>
      </c>
      <c r="ED97" t="s">
        <v>9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10</v>
      </c>
      <c r="EK97">
        <v>10</v>
      </c>
    </row>
    <row r="98" spans="1:141" ht="15" customHeight="1" x14ac:dyDescent="0.25">
      <c r="A98">
        <v>1094</v>
      </c>
      <c r="B98" t="s">
        <v>1287</v>
      </c>
      <c r="C98" t="s">
        <v>1288</v>
      </c>
      <c r="D98" t="s">
        <v>1289</v>
      </c>
      <c r="E98" t="s">
        <v>884</v>
      </c>
      <c r="F98" t="s">
        <v>171</v>
      </c>
      <c r="G98" t="s">
        <v>171</v>
      </c>
      <c r="H98" t="s">
        <v>1290</v>
      </c>
      <c r="I98">
        <v>0</v>
      </c>
      <c r="J98" t="s">
        <v>1291</v>
      </c>
      <c r="K98" t="s">
        <v>1292</v>
      </c>
      <c r="L98" t="s">
        <v>1293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3</v>
      </c>
      <c r="V98" t="s">
        <v>171</v>
      </c>
      <c r="W98" t="s">
        <v>171</v>
      </c>
      <c r="X98" t="s">
        <v>1290</v>
      </c>
      <c r="Y98">
        <v>0</v>
      </c>
      <c r="Z98" t="s">
        <v>1291</v>
      </c>
      <c r="AA98">
        <v>0</v>
      </c>
      <c r="AB98">
        <v>0</v>
      </c>
      <c r="AC98">
        <v>1</v>
      </c>
      <c r="AD98">
        <v>12</v>
      </c>
      <c r="AE98">
        <v>10</v>
      </c>
      <c r="AF98">
        <v>106</v>
      </c>
      <c r="AG98">
        <v>102</v>
      </c>
      <c r="AH98">
        <v>230</v>
      </c>
      <c r="AI98">
        <v>0</v>
      </c>
      <c r="AJ98">
        <v>0</v>
      </c>
      <c r="AK98">
        <v>0</v>
      </c>
      <c r="AL98">
        <v>0</v>
      </c>
      <c r="AM98">
        <v>1</v>
      </c>
      <c r="AN98">
        <v>0</v>
      </c>
      <c r="AO98">
        <v>150</v>
      </c>
      <c r="AP98">
        <v>2</v>
      </c>
      <c r="AQ98">
        <v>0</v>
      </c>
      <c r="AR98">
        <v>1</v>
      </c>
      <c r="AS98">
        <v>10</v>
      </c>
      <c r="AT98" t="s">
        <v>175</v>
      </c>
      <c r="AU98">
        <v>0</v>
      </c>
      <c r="AV98">
        <v>0</v>
      </c>
      <c r="AW98">
        <v>0</v>
      </c>
      <c r="AX98">
        <v>0</v>
      </c>
      <c r="AY98">
        <v>2</v>
      </c>
      <c r="AZ98">
        <v>1</v>
      </c>
      <c r="BA98">
        <v>1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1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 t="s">
        <v>175</v>
      </c>
      <c r="BZ98">
        <v>0</v>
      </c>
      <c r="CA98">
        <v>0</v>
      </c>
      <c r="CB98" t="s">
        <v>177</v>
      </c>
      <c r="CC98" t="s">
        <v>178</v>
      </c>
      <c r="CD98" t="s">
        <v>178</v>
      </c>
      <c r="CE98" t="s">
        <v>178</v>
      </c>
      <c r="CF98" t="s">
        <v>178</v>
      </c>
      <c r="CG98" t="s">
        <v>179</v>
      </c>
      <c r="CH98" t="s">
        <v>179</v>
      </c>
      <c r="CI98" t="s">
        <v>179</v>
      </c>
      <c r="CJ98" t="s">
        <v>1294</v>
      </c>
      <c r="CK98" t="s">
        <v>1295</v>
      </c>
      <c r="CL98" t="s">
        <v>178</v>
      </c>
      <c r="CM98">
        <v>4</v>
      </c>
      <c r="CN98" t="s">
        <v>182</v>
      </c>
      <c r="CO98" t="s">
        <v>182</v>
      </c>
      <c r="CP98">
        <v>0</v>
      </c>
      <c r="CQ98">
        <v>0</v>
      </c>
      <c r="CR98" t="s">
        <v>178</v>
      </c>
      <c r="CS98" t="s">
        <v>178</v>
      </c>
      <c r="CT98">
        <v>0</v>
      </c>
      <c r="CU98">
        <v>0</v>
      </c>
      <c r="CV98">
        <v>0</v>
      </c>
      <c r="CW98">
        <v>0</v>
      </c>
      <c r="CX98">
        <v>1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2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4</v>
      </c>
      <c r="DY98">
        <v>1</v>
      </c>
      <c r="DZ98">
        <v>1</v>
      </c>
      <c r="EA98">
        <v>0</v>
      </c>
      <c r="EB98" t="s">
        <v>1296</v>
      </c>
      <c r="EC98" t="s">
        <v>1297</v>
      </c>
      <c r="ED98" t="s">
        <v>9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8</v>
      </c>
      <c r="EK98">
        <v>8</v>
      </c>
    </row>
    <row r="99" spans="1:141" ht="15" customHeight="1" x14ac:dyDescent="0.25">
      <c r="A99">
        <v>1095</v>
      </c>
      <c r="B99" t="s">
        <v>1298</v>
      </c>
      <c r="C99" t="s">
        <v>1299</v>
      </c>
      <c r="D99" t="s">
        <v>1300</v>
      </c>
      <c r="E99" t="s">
        <v>435</v>
      </c>
      <c r="F99" t="s">
        <v>171</v>
      </c>
      <c r="G99" t="s">
        <v>171</v>
      </c>
      <c r="H99" t="s">
        <v>532</v>
      </c>
      <c r="I99">
        <v>5</v>
      </c>
      <c r="J99" t="s">
        <v>1301</v>
      </c>
      <c r="K99" t="s">
        <v>1302</v>
      </c>
      <c r="L99" t="s">
        <v>1303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1</v>
      </c>
      <c r="V99" t="s">
        <v>171</v>
      </c>
      <c r="W99" t="s">
        <v>171</v>
      </c>
      <c r="X99" t="s">
        <v>532</v>
      </c>
      <c r="Y99">
        <v>5</v>
      </c>
      <c r="Z99" t="s">
        <v>1069</v>
      </c>
      <c r="AA99">
        <v>8</v>
      </c>
      <c r="AB99">
        <v>22</v>
      </c>
      <c r="AC99">
        <v>1</v>
      </c>
      <c r="AD99">
        <v>3</v>
      </c>
      <c r="AE99">
        <v>3</v>
      </c>
      <c r="AF99">
        <v>58.9</v>
      </c>
      <c r="AG99">
        <v>58.9</v>
      </c>
      <c r="AH99">
        <v>250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130</v>
      </c>
      <c r="AP99">
        <v>2</v>
      </c>
      <c r="AQ99">
        <v>0</v>
      </c>
      <c r="AR99">
        <v>1</v>
      </c>
      <c r="AS99">
        <v>2</v>
      </c>
      <c r="AT99" t="s">
        <v>175</v>
      </c>
      <c r="AU99">
        <v>0</v>
      </c>
      <c r="AV99">
        <v>0</v>
      </c>
      <c r="AW99">
        <v>0</v>
      </c>
      <c r="AX99">
        <v>0</v>
      </c>
      <c r="AY99">
        <v>1</v>
      </c>
      <c r="AZ99">
        <v>1</v>
      </c>
      <c r="BA99">
        <v>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1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 t="s">
        <v>175</v>
      </c>
      <c r="CB99" t="s">
        <v>1304</v>
      </c>
      <c r="CC99" t="s">
        <v>178</v>
      </c>
      <c r="CD99" t="s">
        <v>178</v>
      </c>
      <c r="CE99" t="s">
        <v>178</v>
      </c>
      <c r="CF99" t="s">
        <v>178</v>
      </c>
      <c r="CG99" t="s">
        <v>179</v>
      </c>
      <c r="CH99" t="s">
        <v>179</v>
      </c>
      <c r="CI99" t="s">
        <v>179</v>
      </c>
      <c r="CJ99" t="s">
        <v>1305</v>
      </c>
      <c r="CK99" t="s">
        <v>1306</v>
      </c>
      <c r="CL99" t="s">
        <v>182</v>
      </c>
      <c r="CM99">
        <v>4</v>
      </c>
      <c r="CN99" t="s">
        <v>182</v>
      </c>
      <c r="CO99" t="s">
        <v>182</v>
      </c>
      <c r="CP99">
        <v>0</v>
      </c>
      <c r="CQ99">
        <v>0</v>
      </c>
      <c r="CR99" t="s">
        <v>178</v>
      </c>
      <c r="CS99" t="s">
        <v>178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4</v>
      </c>
      <c r="DY99">
        <v>1</v>
      </c>
      <c r="DZ99">
        <v>1</v>
      </c>
      <c r="EA99">
        <v>0</v>
      </c>
      <c r="EB99" t="s">
        <v>1307</v>
      </c>
      <c r="EC99" t="s">
        <v>1308</v>
      </c>
      <c r="ED99" t="s">
        <v>7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6</v>
      </c>
      <c r="EK99">
        <v>6</v>
      </c>
    </row>
    <row r="100" spans="1:141" ht="15" customHeight="1" x14ac:dyDescent="0.25">
      <c r="A100">
        <v>1096</v>
      </c>
      <c r="B100" t="s">
        <v>1309</v>
      </c>
      <c r="C100" t="s">
        <v>1310</v>
      </c>
      <c r="D100" t="s">
        <v>827</v>
      </c>
      <c r="E100" t="s">
        <v>1311</v>
      </c>
      <c r="F100" t="s">
        <v>171</v>
      </c>
      <c r="G100" t="s">
        <v>171</v>
      </c>
      <c r="H100" t="s">
        <v>1312</v>
      </c>
      <c r="I100" t="s">
        <v>1313</v>
      </c>
      <c r="J100" t="s">
        <v>1314</v>
      </c>
      <c r="K100" t="s">
        <v>1315</v>
      </c>
      <c r="L100" t="s">
        <v>1316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  <c r="S100">
        <v>0</v>
      </c>
      <c r="T100">
        <v>0</v>
      </c>
      <c r="U100">
        <v>1</v>
      </c>
      <c r="V100" t="s">
        <v>171</v>
      </c>
      <c r="W100" t="s">
        <v>171</v>
      </c>
      <c r="X100" t="s">
        <v>1312</v>
      </c>
      <c r="Y100" t="s">
        <v>1313</v>
      </c>
      <c r="Z100" t="s">
        <v>1314</v>
      </c>
      <c r="AA100">
        <v>1</v>
      </c>
      <c r="AB100">
        <v>4</v>
      </c>
      <c r="AC100">
        <v>1</v>
      </c>
      <c r="AD100">
        <v>3</v>
      </c>
      <c r="AE100">
        <v>3</v>
      </c>
      <c r="AF100">
        <v>72.650000000000006</v>
      </c>
      <c r="AG100">
        <v>72.56</v>
      </c>
      <c r="AH100">
        <v>250</v>
      </c>
      <c r="AI100">
        <v>0</v>
      </c>
      <c r="AJ100">
        <v>0</v>
      </c>
      <c r="AK100">
        <v>1</v>
      </c>
      <c r="AL100">
        <v>0</v>
      </c>
      <c r="AM100">
        <v>0</v>
      </c>
      <c r="AN100">
        <v>0</v>
      </c>
      <c r="AO100">
        <v>150</v>
      </c>
      <c r="AP100">
        <v>2</v>
      </c>
      <c r="AQ100">
        <v>0</v>
      </c>
      <c r="AR100">
        <v>1</v>
      </c>
      <c r="AS100">
        <v>3</v>
      </c>
      <c r="AT100">
        <v>0</v>
      </c>
      <c r="AU100" t="s">
        <v>175</v>
      </c>
      <c r="AV100">
        <v>0</v>
      </c>
      <c r="AW100">
        <v>0</v>
      </c>
      <c r="AX100">
        <v>0</v>
      </c>
      <c r="AY100">
        <v>1</v>
      </c>
      <c r="AZ100">
        <v>3</v>
      </c>
      <c r="BA100">
        <v>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1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 t="s">
        <v>175</v>
      </c>
      <c r="BZ100">
        <v>0</v>
      </c>
      <c r="CA100">
        <v>0</v>
      </c>
      <c r="CB100" t="s">
        <v>177</v>
      </c>
      <c r="CC100" t="s">
        <v>178</v>
      </c>
      <c r="CD100" t="s">
        <v>178</v>
      </c>
      <c r="CE100" t="s">
        <v>178</v>
      </c>
      <c r="CF100" t="s">
        <v>178</v>
      </c>
      <c r="CG100" t="s">
        <v>179</v>
      </c>
      <c r="CH100" t="s">
        <v>179</v>
      </c>
      <c r="CI100" t="s">
        <v>179</v>
      </c>
      <c r="CJ100" t="s">
        <v>1317</v>
      </c>
      <c r="CK100" t="s">
        <v>1318</v>
      </c>
      <c r="CL100" t="s">
        <v>182</v>
      </c>
      <c r="CM100">
        <v>2</v>
      </c>
      <c r="CN100" t="s">
        <v>182</v>
      </c>
      <c r="CO100" t="s">
        <v>182</v>
      </c>
      <c r="CP100">
        <v>0</v>
      </c>
      <c r="CQ100">
        <v>0</v>
      </c>
      <c r="CR100" t="s">
        <v>183</v>
      </c>
      <c r="CS100" t="s">
        <v>178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2</v>
      </c>
      <c r="DW100">
        <v>0</v>
      </c>
      <c r="DX100">
        <v>0</v>
      </c>
      <c r="DY100">
        <v>0</v>
      </c>
      <c r="DZ100">
        <v>1</v>
      </c>
      <c r="EA100">
        <v>0</v>
      </c>
      <c r="EB100" t="s">
        <v>1319</v>
      </c>
      <c r="EC100" t="s">
        <v>1320</v>
      </c>
      <c r="ED100" t="s">
        <v>7</v>
      </c>
      <c r="EE100">
        <v>0</v>
      </c>
      <c r="EF100">
        <v>0</v>
      </c>
      <c r="EG100">
        <v>0</v>
      </c>
      <c r="EH100">
        <v>0</v>
      </c>
      <c r="EI100" t="s">
        <v>200</v>
      </c>
      <c r="EJ100">
        <v>3</v>
      </c>
      <c r="EK100">
        <v>3</v>
      </c>
    </row>
    <row r="101" spans="1:141" ht="15" customHeight="1" x14ac:dyDescent="0.25">
      <c r="A101">
        <v>1097</v>
      </c>
      <c r="B101" t="s">
        <v>1321</v>
      </c>
      <c r="C101" t="s">
        <v>1322</v>
      </c>
      <c r="D101" t="s">
        <v>1323</v>
      </c>
      <c r="E101" t="s">
        <v>1324</v>
      </c>
      <c r="F101" t="s">
        <v>171</v>
      </c>
      <c r="G101" t="s">
        <v>171</v>
      </c>
      <c r="H101" t="s">
        <v>877</v>
      </c>
      <c r="I101">
        <v>403</v>
      </c>
      <c r="J101" t="s">
        <v>1325</v>
      </c>
      <c r="K101" t="s">
        <v>1326</v>
      </c>
      <c r="L101" t="s">
        <v>1327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1</v>
      </c>
      <c r="V101" t="s">
        <v>171</v>
      </c>
      <c r="W101" t="s">
        <v>171</v>
      </c>
      <c r="X101" t="s">
        <v>361</v>
      </c>
      <c r="Y101">
        <v>403</v>
      </c>
      <c r="Z101" t="s">
        <v>1325</v>
      </c>
      <c r="AA101">
        <v>1</v>
      </c>
      <c r="AB101">
        <v>3</v>
      </c>
      <c r="AC101">
        <v>1</v>
      </c>
      <c r="AD101">
        <v>4</v>
      </c>
      <c r="AE101">
        <v>4</v>
      </c>
      <c r="AF101">
        <v>59.55</v>
      </c>
      <c r="AG101">
        <v>59.55</v>
      </c>
      <c r="AH101">
        <v>250</v>
      </c>
      <c r="AI101">
        <v>0</v>
      </c>
      <c r="AJ101">
        <v>0</v>
      </c>
      <c r="AK101">
        <v>1</v>
      </c>
      <c r="AL101">
        <v>0</v>
      </c>
      <c r="AM101">
        <v>0</v>
      </c>
      <c r="AN101">
        <v>0</v>
      </c>
      <c r="AO101">
        <v>130</v>
      </c>
      <c r="AP101">
        <v>2</v>
      </c>
      <c r="AQ101">
        <v>0</v>
      </c>
      <c r="AR101">
        <v>1</v>
      </c>
      <c r="AS101">
        <v>4</v>
      </c>
      <c r="AT101">
        <v>0</v>
      </c>
      <c r="AU101" t="s">
        <v>175</v>
      </c>
      <c r="AV101">
        <v>0</v>
      </c>
      <c r="AW101">
        <v>0</v>
      </c>
      <c r="AX101">
        <v>0</v>
      </c>
      <c r="AY101">
        <v>3</v>
      </c>
      <c r="AZ101">
        <v>1</v>
      </c>
      <c r="BA101">
        <v>1</v>
      </c>
      <c r="BB101">
        <v>0</v>
      </c>
      <c r="BC101">
        <v>0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 t="s">
        <v>175</v>
      </c>
      <c r="BZ101">
        <v>0</v>
      </c>
      <c r="CA101">
        <v>0</v>
      </c>
      <c r="CB101" t="s">
        <v>177</v>
      </c>
      <c r="CC101" t="s">
        <v>178</v>
      </c>
      <c r="CD101" t="s">
        <v>178</v>
      </c>
      <c r="CE101" t="s">
        <v>178</v>
      </c>
      <c r="CF101" t="s">
        <v>178</v>
      </c>
      <c r="CG101" t="s">
        <v>179</v>
      </c>
      <c r="CH101" t="s">
        <v>179</v>
      </c>
      <c r="CI101" t="s">
        <v>179</v>
      </c>
      <c r="CJ101" t="s">
        <v>1328</v>
      </c>
      <c r="CK101" t="s">
        <v>1329</v>
      </c>
      <c r="CL101" t="s">
        <v>178</v>
      </c>
      <c r="CM101">
        <v>4</v>
      </c>
      <c r="CN101" t="s">
        <v>178</v>
      </c>
      <c r="CO101" t="s">
        <v>182</v>
      </c>
      <c r="CP101">
        <v>0</v>
      </c>
      <c r="CQ101">
        <v>0</v>
      </c>
      <c r="CR101" t="s">
        <v>178</v>
      </c>
      <c r="CS101" t="s">
        <v>178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2</v>
      </c>
      <c r="DR101">
        <v>2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4</v>
      </c>
      <c r="DY101">
        <v>1</v>
      </c>
      <c r="DZ101">
        <v>1</v>
      </c>
      <c r="EA101">
        <v>0</v>
      </c>
      <c r="EB101" t="s">
        <v>1330</v>
      </c>
      <c r="EC101" t="s">
        <v>1331</v>
      </c>
      <c r="ED101" t="s">
        <v>6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10</v>
      </c>
      <c r="EK101">
        <v>10</v>
      </c>
    </row>
    <row r="102" spans="1:141" ht="15" customHeight="1" x14ac:dyDescent="0.25">
      <c r="A102">
        <v>1098</v>
      </c>
      <c r="B102" t="s">
        <v>1332</v>
      </c>
      <c r="C102" t="s">
        <v>1333</v>
      </c>
      <c r="D102" t="s">
        <v>1334</v>
      </c>
      <c r="E102" t="s">
        <v>640</v>
      </c>
      <c r="F102" t="s">
        <v>171</v>
      </c>
      <c r="G102" t="s">
        <v>171</v>
      </c>
      <c r="H102" t="s">
        <v>532</v>
      </c>
      <c r="I102">
        <v>0</v>
      </c>
      <c r="J102" t="s">
        <v>1335</v>
      </c>
      <c r="K102" t="s">
        <v>1336</v>
      </c>
      <c r="L102" t="s">
        <v>1337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</v>
      </c>
      <c r="S102">
        <v>0</v>
      </c>
      <c r="T102" t="s">
        <v>175</v>
      </c>
      <c r="U102">
        <v>2</v>
      </c>
      <c r="V102" t="s">
        <v>171</v>
      </c>
      <c r="W102" t="s">
        <v>171</v>
      </c>
      <c r="X102" t="s">
        <v>532</v>
      </c>
      <c r="Y102">
        <v>0</v>
      </c>
      <c r="Z102" t="s">
        <v>1338</v>
      </c>
      <c r="AA102">
        <v>0</v>
      </c>
      <c r="AB102">
        <v>0</v>
      </c>
      <c r="AC102">
        <v>1</v>
      </c>
      <c r="AD102">
        <v>10</v>
      </c>
      <c r="AE102">
        <v>8</v>
      </c>
      <c r="AF102">
        <v>150.5</v>
      </c>
      <c r="AG102">
        <v>129</v>
      </c>
      <c r="AH102">
        <v>255</v>
      </c>
      <c r="AI102">
        <v>0</v>
      </c>
      <c r="AJ102">
        <v>0</v>
      </c>
      <c r="AK102">
        <v>1</v>
      </c>
      <c r="AL102">
        <v>0</v>
      </c>
      <c r="AM102">
        <v>0</v>
      </c>
      <c r="AN102">
        <v>0</v>
      </c>
      <c r="AO102">
        <v>110</v>
      </c>
      <c r="AP102">
        <v>2</v>
      </c>
      <c r="AQ102">
        <v>0</v>
      </c>
      <c r="AR102">
        <v>1</v>
      </c>
      <c r="AS102">
        <v>7</v>
      </c>
      <c r="AT102">
        <v>0</v>
      </c>
      <c r="AU102" t="s">
        <v>175</v>
      </c>
      <c r="AV102">
        <v>0</v>
      </c>
      <c r="AW102">
        <v>0</v>
      </c>
      <c r="AX102">
        <v>0</v>
      </c>
      <c r="AY102">
        <v>3</v>
      </c>
      <c r="AZ102">
        <v>2</v>
      </c>
      <c r="BA102">
        <v>1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 t="s">
        <v>175</v>
      </c>
      <c r="BZ102">
        <v>0</v>
      </c>
      <c r="CA102">
        <v>0</v>
      </c>
      <c r="CB102" t="s">
        <v>177</v>
      </c>
      <c r="CC102" t="s">
        <v>178</v>
      </c>
      <c r="CD102" t="s">
        <v>178</v>
      </c>
      <c r="CE102" t="s">
        <v>178</v>
      </c>
      <c r="CF102" t="s">
        <v>178</v>
      </c>
      <c r="CG102" t="s">
        <v>178</v>
      </c>
      <c r="CH102" t="s">
        <v>179</v>
      </c>
      <c r="CI102" t="s">
        <v>179</v>
      </c>
      <c r="CJ102" t="s">
        <v>1339</v>
      </c>
      <c r="CK102" t="s">
        <v>1340</v>
      </c>
      <c r="CL102" t="s">
        <v>182</v>
      </c>
      <c r="CM102">
        <v>7</v>
      </c>
      <c r="CN102" t="s">
        <v>178</v>
      </c>
      <c r="CO102" t="s">
        <v>178</v>
      </c>
      <c r="CP102">
        <v>0</v>
      </c>
      <c r="CQ102">
        <v>0</v>
      </c>
      <c r="CR102" t="s">
        <v>182</v>
      </c>
      <c r="CS102" t="s">
        <v>178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1</v>
      </c>
      <c r="DE102">
        <v>0</v>
      </c>
      <c r="DF102">
        <v>0</v>
      </c>
      <c r="DG102">
        <v>0</v>
      </c>
      <c r="DH102">
        <v>1</v>
      </c>
      <c r="DI102">
        <v>0</v>
      </c>
      <c r="DJ102">
        <v>1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2</v>
      </c>
      <c r="DQ102">
        <v>0</v>
      </c>
      <c r="DR102">
        <v>2</v>
      </c>
      <c r="DS102">
        <v>2</v>
      </c>
      <c r="DT102">
        <v>0</v>
      </c>
      <c r="DU102">
        <v>0</v>
      </c>
      <c r="DV102">
        <v>0</v>
      </c>
      <c r="DW102">
        <v>0</v>
      </c>
      <c r="DX102">
        <v>4</v>
      </c>
      <c r="DY102">
        <v>0</v>
      </c>
      <c r="DZ102">
        <v>1</v>
      </c>
      <c r="EA102">
        <v>0</v>
      </c>
      <c r="EB102" t="s">
        <v>1341</v>
      </c>
      <c r="EC102" t="s">
        <v>1342</v>
      </c>
      <c r="ED102">
        <v>0</v>
      </c>
      <c r="EE102" t="s">
        <v>15</v>
      </c>
      <c r="EF102">
        <v>0</v>
      </c>
      <c r="EG102">
        <v>0</v>
      </c>
      <c r="EH102">
        <v>0</v>
      </c>
      <c r="EI102">
        <v>0</v>
      </c>
      <c r="EJ102">
        <v>11</v>
      </c>
      <c r="EK102">
        <v>9</v>
      </c>
    </row>
    <row r="103" spans="1:141" ht="15" customHeight="1" x14ac:dyDescent="0.25">
      <c r="A103">
        <v>1099</v>
      </c>
      <c r="B103" t="s">
        <v>1343</v>
      </c>
      <c r="C103" t="s">
        <v>1344</v>
      </c>
      <c r="D103" t="s">
        <v>544</v>
      </c>
      <c r="E103" t="s">
        <v>1345</v>
      </c>
      <c r="F103" t="s">
        <v>171</v>
      </c>
      <c r="G103" t="s">
        <v>171</v>
      </c>
      <c r="H103" t="s">
        <v>323</v>
      </c>
      <c r="I103">
        <v>106</v>
      </c>
      <c r="J103" t="s">
        <v>1346</v>
      </c>
      <c r="K103" t="s">
        <v>1347</v>
      </c>
      <c r="L103" t="s">
        <v>1348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v>0</v>
      </c>
      <c r="U103">
        <v>1</v>
      </c>
      <c r="V103" t="s">
        <v>171</v>
      </c>
      <c r="W103" t="s">
        <v>171</v>
      </c>
      <c r="X103" t="s">
        <v>323</v>
      </c>
      <c r="Y103">
        <v>106</v>
      </c>
      <c r="Z103" t="s">
        <v>1346</v>
      </c>
      <c r="AA103">
        <v>2</v>
      </c>
      <c r="AB103">
        <v>3</v>
      </c>
      <c r="AC103">
        <v>1</v>
      </c>
      <c r="AD103">
        <v>3</v>
      </c>
      <c r="AE103">
        <v>3</v>
      </c>
      <c r="AF103">
        <v>62</v>
      </c>
      <c r="AG103">
        <v>62</v>
      </c>
      <c r="AH103">
        <v>245</v>
      </c>
      <c r="AI103">
        <v>0</v>
      </c>
      <c r="AJ103">
        <v>0</v>
      </c>
      <c r="AK103">
        <v>1</v>
      </c>
      <c r="AL103">
        <v>0</v>
      </c>
      <c r="AM103">
        <v>0</v>
      </c>
      <c r="AN103">
        <v>0</v>
      </c>
      <c r="AO103">
        <v>130</v>
      </c>
      <c r="AP103">
        <v>2</v>
      </c>
      <c r="AQ103">
        <v>0</v>
      </c>
      <c r="AR103">
        <v>1</v>
      </c>
      <c r="AS103">
        <v>5</v>
      </c>
      <c r="AT103" t="s">
        <v>175</v>
      </c>
      <c r="AU103">
        <v>0</v>
      </c>
      <c r="AV103">
        <v>0</v>
      </c>
      <c r="AW103">
        <v>0</v>
      </c>
      <c r="AX103">
        <v>0</v>
      </c>
      <c r="AY103">
        <v>3</v>
      </c>
      <c r="AZ103">
        <v>3</v>
      </c>
      <c r="BA103">
        <v>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1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1</v>
      </c>
      <c r="BW103">
        <v>1</v>
      </c>
      <c r="BX103">
        <v>0</v>
      </c>
      <c r="BY103" t="s">
        <v>175</v>
      </c>
      <c r="BZ103">
        <v>0</v>
      </c>
      <c r="CA103">
        <v>0</v>
      </c>
      <c r="CB103" t="s">
        <v>177</v>
      </c>
      <c r="CC103" t="s">
        <v>178</v>
      </c>
      <c r="CD103" t="s">
        <v>178</v>
      </c>
      <c r="CE103" t="s">
        <v>178</v>
      </c>
      <c r="CF103" t="s">
        <v>178</v>
      </c>
      <c r="CG103" t="s">
        <v>179</v>
      </c>
      <c r="CH103" t="s">
        <v>179</v>
      </c>
      <c r="CI103" t="s">
        <v>179</v>
      </c>
      <c r="CJ103" t="s">
        <v>1349</v>
      </c>
      <c r="CK103" t="s">
        <v>1350</v>
      </c>
      <c r="CL103" t="s">
        <v>182</v>
      </c>
      <c r="CM103">
        <v>2</v>
      </c>
      <c r="CN103" t="s">
        <v>182</v>
      </c>
      <c r="CO103" t="s">
        <v>182</v>
      </c>
      <c r="CP103">
        <v>0</v>
      </c>
      <c r="CQ103">
        <v>0</v>
      </c>
      <c r="CR103" t="s">
        <v>183</v>
      </c>
      <c r="CS103" t="s">
        <v>183</v>
      </c>
      <c r="CT103">
        <v>0</v>
      </c>
      <c r="CU103">
        <v>0</v>
      </c>
      <c r="CV103">
        <v>0</v>
      </c>
      <c r="CW103">
        <v>0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2</v>
      </c>
      <c r="DW103">
        <v>0</v>
      </c>
      <c r="DX103">
        <v>0</v>
      </c>
      <c r="DY103">
        <v>0</v>
      </c>
      <c r="DZ103">
        <v>0</v>
      </c>
      <c r="EA103">
        <v>0</v>
      </c>
      <c r="EB103" t="s">
        <v>1351</v>
      </c>
      <c r="EC103" t="s">
        <v>1352</v>
      </c>
      <c r="ED103" t="s">
        <v>7</v>
      </c>
      <c r="EE103">
        <v>0</v>
      </c>
      <c r="EF103">
        <v>0</v>
      </c>
      <c r="EG103">
        <v>0</v>
      </c>
      <c r="EH103" t="s">
        <v>396</v>
      </c>
      <c r="EI103" t="s">
        <v>200</v>
      </c>
      <c r="EJ103">
        <v>2</v>
      </c>
      <c r="EK103">
        <v>2</v>
      </c>
    </row>
    <row r="104" spans="1:141" ht="15" customHeight="1" x14ac:dyDescent="0.25">
      <c r="A104">
        <v>1100</v>
      </c>
      <c r="B104" t="s">
        <v>1353</v>
      </c>
      <c r="C104" t="s">
        <v>1354</v>
      </c>
      <c r="D104" t="s">
        <v>1213</v>
      </c>
      <c r="E104" t="s">
        <v>1355</v>
      </c>
      <c r="F104" t="s">
        <v>171</v>
      </c>
      <c r="G104" t="s">
        <v>171</v>
      </c>
      <c r="H104" t="s">
        <v>273</v>
      </c>
      <c r="I104" t="s">
        <v>1356</v>
      </c>
      <c r="J104" t="s">
        <v>1357</v>
      </c>
      <c r="K104" t="s">
        <v>1358</v>
      </c>
      <c r="L104" t="s">
        <v>1359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0</v>
      </c>
      <c r="T104">
        <v>0</v>
      </c>
      <c r="U104">
        <v>1</v>
      </c>
      <c r="V104" t="s">
        <v>171</v>
      </c>
      <c r="W104" t="s">
        <v>171</v>
      </c>
      <c r="X104" t="s">
        <v>273</v>
      </c>
      <c r="Y104" t="s">
        <v>1360</v>
      </c>
      <c r="Z104" t="s">
        <v>1357</v>
      </c>
      <c r="AA104">
        <v>2</v>
      </c>
      <c r="AB104">
        <v>2</v>
      </c>
      <c r="AC104">
        <v>1</v>
      </c>
      <c r="AD104">
        <v>4</v>
      </c>
      <c r="AE104">
        <v>4</v>
      </c>
      <c r="AF104">
        <v>86</v>
      </c>
      <c r="AG104">
        <v>86</v>
      </c>
      <c r="AH104">
        <v>265</v>
      </c>
      <c r="AI104">
        <v>0</v>
      </c>
      <c r="AJ104">
        <v>0</v>
      </c>
      <c r="AK104">
        <v>1</v>
      </c>
      <c r="AL104">
        <v>0</v>
      </c>
      <c r="AM104">
        <v>0</v>
      </c>
      <c r="AN104">
        <v>0</v>
      </c>
      <c r="AO104">
        <v>130</v>
      </c>
      <c r="AP104">
        <v>2</v>
      </c>
      <c r="AQ104">
        <v>0</v>
      </c>
      <c r="AR104">
        <v>1</v>
      </c>
      <c r="AS104">
        <v>3</v>
      </c>
      <c r="AT104" t="s">
        <v>175</v>
      </c>
      <c r="AU104">
        <v>0</v>
      </c>
      <c r="AV104">
        <v>0</v>
      </c>
      <c r="AW104">
        <v>0</v>
      </c>
      <c r="AX104">
        <v>0</v>
      </c>
      <c r="AY104">
        <v>3</v>
      </c>
      <c r="AZ104">
        <v>2</v>
      </c>
      <c r="BA104">
        <v>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1</v>
      </c>
      <c r="BW104">
        <v>1</v>
      </c>
      <c r="BX104">
        <v>0</v>
      </c>
      <c r="BY104" t="s">
        <v>175</v>
      </c>
      <c r="BZ104">
        <v>0</v>
      </c>
      <c r="CA104">
        <v>0</v>
      </c>
      <c r="CB104" t="s">
        <v>177</v>
      </c>
      <c r="CC104" t="s">
        <v>178</v>
      </c>
      <c r="CD104" t="s">
        <v>178</v>
      </c>
      <c r="CE104" t="s">
        <v>178</v>
      </c>
      <c r="CF104" t="s">
        <v>178</v>
      </c>
      <c r="CG104" t="s">
        <v>178</v>
      </c>
      <c r="CH104" t="s">
        <v>179</v>
      </c>
      <c r="CI104" t="s">
        <v>179</v>
      </c>
      <c r="CJ104" t="s">
        <v>1361</v>
      </c>
      <c r="CK104" t="s">
        <v>1362</v>
      </c>
      <c r="CL104" t="s">
        <v>182</v>
      </c>
      <c r="CM104">
        <v>2</v>
      </c>
      <c r="CN104" t="s">
        <v>182</v>
      </c>
      <c r="CO104" t="s">
        <v>178</v>
      </c>
      <c r="CP104">
        <v>0</v>
      </c>
      <c r="CQ104">
        <v>0</v>
      </c>
      <c r="CR104" t="s">
        <v>182</v>
      </c>
      <c r="CS104" t="s">
        <v>178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1</v>
      </c>
      <c r="DE104">
        <v>0</v>
      </c>
      <c r="DF104">
        <v>0</v>
      </c>
      <c r="DG104">
        <v>0</v>
      </c>
      <c r="DH104">
        <v>1</v>
      </c>
      <c r="DI104">
        <v>0</v>
      </c>
      <c r="DJ104">
        <v>1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2</v>
      </c>
      <c r="DQ104">
        <v>0</v>
      </c>
      <c r="DR104">
        <v>0</v>
      </c>
      <c r="DS104">
        <v>2</v>
      </c>
      <c r="DT104">
        <v>0</v>
      </c>
      <c r="DU104">
        <v>0</v>
      </c>
      <c r="DV104">
        <v>2</v>
      </c>
      <c r="DW104">
        <v>0</v>
      </c>
      <c r="DX104">
        <v>0</v>
      </c>
      <c r="DY104">
        <v>0</v>
      </c>
      <c r="DZ104">
        <v>1</v>
      </c>
      <c r="EA104">
        <v>0</v>
      </c>
      <c r="EB104" t="s">
        <v>1363</v>
      </c>
      <c r="EC104" t="s">
        <v>1364</v>
      </c>
      <c r="ED104">
        <v>0</v>
      </c>
      <c r="EE104" t="s">
        <v>15</v>
      </c>
      <c r="EF104">
        <v>0</v>
      </c>
      <c r="EG104">
        <v>0</v>
      </c>
      <c r="EH104" t="s">
        <v>396</v>
      </c>
      <c r="EI104" t="s">
        <v>200</v>
      </c>
      <c r="EJ104">
        <v>7</v>
      </c>
      <c r="EK104">
        <v>5</v>
      </c>
    </row>
    <row r="105" spans="1:141" ht="15" customHeight="1" x14ac:dyDescent="0.25">
      <c r="A105">
        <v>1101</v>
      </c>
      <c r="B105" t="s">
        <v>1365</v>
      </c>
      <c r="C105" t="s">
        <v>1366</v>
      </c>
      <c r="D105" t="s">
        <v>435</v>
      </c>
      <c r="E105" t="s">
        <v>1355</v>
      </c>
      <c r="F105" t="s">
        <v>171</v>
      </c>
      <c r="G105" t="s">
        <v>171</v>
      </c>
      <c r="H105" t="s">
        <v>1367</v>
      </c>
      <c r="I105">
        <v>0</v>
      </c>
      <c r="J105" t="s">
        <v>1368</v>
      </c>
      <c r="K105" t="s">
        <v>1369</v>
      </c>
      <c r="L105" t="s">
        <v>1370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2</v>
      </c>
      <c r="V105" t="s">
        <v>171</v>
      </c>
      <c r="W105" t="s">
        <v>171</v>
      </c>
      <c r="X105" t="s">
        <v>532</v>
      </c>
      <c r="Y105">
        <v>0</v>
      </c>
      <c r="Z105" t="s">
        <v>1371</v>
      </c>
      <c r="AA105">
        <v>1</v>
      </c>
      <c r="AB105">
        <v>0</v>
      </c>
      <c r="AC105">
        <v>1</v>
      </c>
      <c r="AD105">
        <v>5</v>
      </c>
      <c r="AE105">
        <v>5</v>
      </c>
      <c r="AF105">
        <v>104</v>
      </c>
      <c r="AG105">
        <v>90</v>
      </c>
      <c r="AH105">
        <v>260</v>
      </c>
      <c r="AI105">
        <v>0</v>
      </c>
      <c r="AJ105">
        <v>0</v>
      </c>
      <c r="AK105">
        <v>0</v>
      </c>
      <c r="AL105">
        <v>0</v>
      </c>
      <c r="AM105">
        <v>1</v>
      </c>
      <c r="AN105">
        <v>0</v>
      </c>
      <c r="AO105">
        <v>120</v>
      </c>
      <c r="AP105">
        <v>2</v>
      </c>
      <c r="AQ105">
        <v>0</v>
      </c>
      <c r="AR105">
        <v>1</v>
      </c>
      <c r="AS105">
        <v>5</v>
      </c>
      <c r="AT105">
        <v>0</v>
      </c>
      <c r="AU105" t="s">
        <v>1372</v>
      </c>
      <c r="AV105">
        <v>0</v>
      </c>
      <c r="AW105">
        <v>0</v>
      </c>
      <c r="AX105">
        <v>0</v>
      </c>
      <c r="AY105">
        <v>3</v>
      </c>
      <c r="AZ105">
        <v>3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1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 t="s">
        <v>175</v>
      </c>
      <c r="BZ105">
        <v>0</v>
      </c>
      <c r="CA105">
        <v>0</v>
      </c>
      <c r="CB105" t="s">
        <v>177</v>
      </c>
      <c r="CC105" t="s">
        <v>178</v>
      </c>
      <c r="CD105" t="s">
        <v>178</v>
      </c>
      <c r="CE105" t="s">
        <v>178</v>
      </c>
      <c r="CF105" t="s">
        <v>178</v>
      </c>
      <c r="CG105" t="s">
        <v>179</v>
      </c>
      <c r="CH105" t="s">
        <v>179</v>
      </c>
      <c r="CI105" t="s">
        <v>179</v>
      </c>
      <c r="CJ105" t="s">
        <v>1373</v>
      </c>
      <c r="CK105" t="s">
        <v>1374</v>
      </c>
      <c r="CL105" t="s">
        <v>178</v>
      </c>
      <c r="CM105">
        <v>4</v>
      </c>
      <c r="CN105" t="s">
        <v>182</v>
      </c>
      <c r="CO105" t="s">
        <v>182</v>
      </c>
      <c r="CP105">
        <v>0</v>
      </c>
      <c r="CQ105">
        <v>0</v>
      </c>
      <c r="CR105" t="s">
        <v>183</v>
      </c>
      <c r="CS105" t="s">
        <v>178</v>
      </c>
      <c r="CT105">
        <v>0</v>
      </c>
      <c r="CU105">
        <v>0</v>
      </c>
      <c r="CV105">
        <v>0</v>
      </c>
      <c r="CW105">
        <v>0</v>
      </c>
      <c r="CX105">
        <v>1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2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4</v>
      </c>
      <c r="DY105">
        <v>0</v>
      </c>
      <c r="DZ105">
        <v>1</v>
      </c>
      <c r="EA105">
        <v>0</v>
      </c>
      <c r="EB105" t="s">
        <v>1375</v>
      </c>
      <c r="EC105" t="s">
        <v>1376</v>
      </c>
      <c r="ED105" t="s">
        <v>9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7</v>
      </c>
      <c r="EK105">
        <v>7</v>
      </c>
    </row>
    <row r="106" spans="1:141" ht="15" customHeight="1" x14ac:dyDescent="0.25">
      <c r="A106">
        <v>1102</v>
      </c>
      <c r="B106" t="s">
        <v>1377</v>
      </c>
      <c r="C106" t="s">
        <v>1378</v>
      </c>
      <c r="D106" t="s">
        <v>1379</v>
      </c>
      <c r="E106" t="s">
        <v>1380</v>
      </c>
      <c r="F106" t="s">
        <v>171</v>
      </c>
      <c r="G106" t="s">
        <v>171</v>
      </c>
      <c r="H106" t="s">
        <v>216</v>
      </c>
      <c r="I106">
        <v>0</v>
      </c>
      <c r="J106" t="s">
        <v>1381</v>
      </c>
      <c r="K106" t="s">
        <v>1382</v>
      </c>
      <c r="L106" t="s">
        <v>1383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3</v>
      </c>
      <c r="V106" t="s">
        <v>171</v>
      </c>
      <c r="W106" t="s">
        <v>171</v>
      </c>
      <c r="X106" t="s">
        <v>216</v>
      </c>
      <c r="Y106">
        <v>0</v>
      </c>
      <c r="Z106" t="s">
        <v>1381</v>
      </c>
      <c r="AA106">
        <v>0</v>
      </c>
      <c r="AB106">
        <v>0</v>
      </c>
      <c r="AC106">
        <v>1</v>
      </c>
      <c r="AD106">
        <v>8</v>
      </c>
      <c r="AE106">
        <v>8</v>
      </c>
      <c r="AF106">
        <v>120</v>
      </c>
      <c r="AG106">
        <v>320</v>
      </c>
      <c r="AH106">
        <v>240</v>
      </c>
      <c r="AI106">
        <v>0</v>
      </c>
      <c r="AJ106">
        <v>0</v>
      </c>
      <c r="AK106">
        <v>0</v>
      </c>
      <c r="AL106">
        <v>0</v>
      </c>
      <c r="AM106">
        <v>1</v>
      </c>
      <c r="AN106">
        <v>0</v>
      </c>
      <c r="AO106">
        <v>130</v>
      </c>
      <c r="AP106">
        <v>2</v>
      </c>
      <c r="AQ106">
        <v>0</v>
      </c>
      <c r="AR106">
        <v>1</v>
      </c>
      <c r="AS106">
        <v>8</v>
      </c>
      <c r="AT106" t="s">
        <v>175</v>
      </c>
      <c r="AU106">
        <v>0</v>
      </c>
      <c r="AV106">
        <v>0</v>
      </c>
      <c r="AW106">
        <v>0</v>
      </c>
      <c r="AX106">
        <v>0</v>
      </c>
      <c r="AY106">
        <v>3</v>
      </c>
      <c r="AZ106">
        <v>1</v>
      </c>
      <c r="BA106">
        <v>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 t="s">
        <v>175</v>
      </c>
      <c r="BZ106">
        <v>0</v>
      </c>
      <c r="CA106">
        <v>0</v>
      </c>
      <c r="CB106" t="s">
        <v>177</v>
      </c>
      <c r="CC106" t="s">
        <v>178</v>
      </c>
      <c r="CD106" t="s">
        <v>178</v>
      </c>
      <c r="CE106" t="s">
        <v>178</v>
      </c>
      <c r="CF106" t="s">
        <v>178</v>
      </c>
      <c r="CG106" t="s">
        <v>179</v>
      </c>
      <c r="CH106" t="s">
        <v>179</v>
      </c>
      <c r="CI106" t="s">
        <v>179</v>
      </c>
      <c r="CJ106" t="s">
        <v>1384</v>
      </c>
      <c r="CK106" t="s">
        <v>1385</v>
      </c>
      <c r="CL106" t="s">
        <v>182</v>
      </c>
      <c r="CM106">
        <v>2</v>
      </c>
      <c r="CN106" t="s">
        <v>182</v>
      </c>
      <c r="CO106" t="s">
        <v>182</v>
      </c>
      <c r="CP106">
        <v>0</v>
      </c>
      <c r="CQ106">
        <v>0</v>
      </c>
      <c r="CR106" t="s">
        <v>178</v>
      </c>
      <c r="CS106" t="s">
        <v>178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1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2</v>
      </c>
      <c r="DW106">
        <v>0</v>
      </c>
      <c r="DX106">
        <v>0</v>
      </c>
      <c r="DY106">
        <v>1</v>
      </c>
      <c r="DZ106">
        <v>1</v>
      </c>
      <c r="EA106">
        <v>0</v>
      </c>
      <c r="EB106" t="s">
        <v>1386</v>
      </c>
      <c r="EC106" t="s">
        <v>1387</v>
      </c>
      <c r="ED106" t="s">
        <v>9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4</v>
      </c>
      <c r="EK106">
        <v>4</v>
      </c>
    </row>
    <row r="107" spans="1:141" ht="15" customHeight="1" x14ac:dyDescent="0.25">
      <c r="A107">
        <v>1103</v>
      </c>
      <c r="B107" t="s">
        <v>1388</v>
      </c>
      <c r="C107" t="s">
        <v>1389</v>
      </c>
      <c r="D107" t="s">
        <v>1390</v>
      </c>
      <c r="E107" t="s">
        <v>1391</v>
      </c>
      <c r="F107" t="s">
        <v>171</v>
      </c>
      <c r="G107" t="s">
        <v>171</v>
      </c>
      <c r="H107" t="s">
        <v>532</v>
      </c>
      <c r="I107">
        <v>21</v>
      </c>
      <c r="J107" t="s">
        <v>1392</v>
      </c>
      <c r="K107" t="s">
        <v>1393</v>
      </c>
      <c r="L107" t="s">
        <v>1394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1</v>
      </c>
      <c r="V107" t="s">
        <v>171</v>
      </c>
      <c r="W107" t="s">
        <v>171</v>
      </c>
      <c r="X107" t="s">
        <v>1395</v>
      </c>
      <c r="Y107">
        <v>21</v>
      </c>
      <c r="Z107" t="s">
        <v>1396</v>
      </c>
      <c r="AA107">
        <v>4</v>
      </c>
      <c r="AB107">
        <v>12</v>
      </c>
      <c r="AC107">
        <v>1</v>
      </c>
      <c r="AD107">
        <v>3</v>
      </c>
      <c r="AE107">
        <v>3</v>
      </c>
      <c r="AF107">
        <v>75.75</v>
      </c>
      <c r="AG107">
        <v>75.75</v>
      </c>
      <c r="AH107">
        <v>250</v>
      </c>
      <c r="AI107">
        <v>0</v>
      </c>
      <c r="AJ107">
        <v>0</v>
      </c>
      <c r="AK107">
        <v>1</v>
      </c>
      <c r="AL107">
        <v>0</v>
      </c>
      <c r="AM107">
        <v>0</v>
      </c>
      <c r="AN107">
        <v>0</v>
      </c>
      <c r="AO107">
        <v>130</v>
      </c>
      <c r="AP107">
        <v>2</v>
      </c>
      <c r="AQ107">
        <v>0</v>
      </c>
      <c r="AR107">
        <v>1</v>
      </c>
      <c r="AS107">
        <v>3</v>
      </c>
      <c r="AT107" t="s">
        <v>175</v>
      </c>
      <c r="AU107">
        <v>0</v>
      </c>
      <c r="AV107">
        <v>0</v>
      </c>
      <c r="AW107">
        <v>0</v>
      </c>
      <c r="AX107">
        <v>0</v>
      </c>
      <c r="AY107">
        <v>1</v>
      </c>
      <c r="AZ107">
        <v>3</v>
      </c>
      <c r="BA107">
        <v>1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1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 t="s">
        <v>175</v>
      </c>
      <c r="BZ107">
        <v>0</v>
      </c>
      <c r="CA107">
        <v>0</v>
      </c>
      <c r="CB107" t="s">
        <v>177</v>
      </c>
      <c r="CC107" t="s">
        <v>178</v>
      </c>
      <c r="CD107" t="s">
        <v>178</v>
      </c>
      <c r="CE107" t="s">
        <v>178</v>
      </c>
      <c r="CF107" t="s">
        <v>178</v>
      </c>
      <c r="CG107" t="s">
        <v>179</v>
      </c>
      <c r="CH107" t="s">
        <v>179</v>
      </c>
      <c r="CI107" t="s">
        <v>179</v>
      </c>
      <c r="CJ107" t="s">
        <v>1397</v>
      </c>
      <c r="CK107" t="s">
        <v>1398</v>
      </c>
      <c r="CL107" t="s">
        <v>182</v>
      </c>
      <c r="CM107">
        <v>4</v>
      </c>
      <c r="CN107" t="s">
        <v>182</v>
      </c>
      <c r="CO107" t="s">
        <v>182</v>
      </c>
      <c r="CP107">
        <v>0</v>
      </c>
      <c r="CQ107">
        <v>0</v>
      </c>
      <c r="CR107" t="s">
        <v>183</v>
      </c>
      <c r="CS107" t="s">
        <v>178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4</v>
      </c>
      <c r="DY107">
        <v>0</v>
      </c>
      <c r="DZ107">
        <v>1</v>
      </c>
      <c r="EA107">
        <v>0</v>
      </c>
      <c r="EB107" t="s">
        <v>1399</v>
      </c>
      <c r="EC107" t="s">
        <v>1400</v>
      </c>
      <c r="ED107" t="s">
        <v>7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5</v>
      </c>
      <c r="EK107">
        <v>5</v>
      </c>
    </row>
    <row r="108" spans="1:141" ht="15" customHeight="1" x14ac:dyDescent="0.25">
      <c r="A108">
        <v>1104</v>
      </c>
      <c r="B108" t="s">
        <v>1401</v>
      </c>
      <c r="C108" t="s">
        <v>713</v>
      </c>
      <c r="D108" t="s">
        <v>266</v>
      </c>
      <c r="E108" t="s">
        <v>266</v>
      </c>
      <c r="F108" t="s">
        <v>171</v>
      </c>
      <c r="G108" t="s">
        <v>171</v>
      </c>
      <c r="H108" t="s">
        <v>216</v>
      </c>
      <c r="I108">
        <v>0</v>
      </c>
      <c r="J108" t="s">
        <v>1402</v>
      </c>
      <c r="K108" t="s">
        <v>1403</v>
      </c>
      <c r="L108" t="s">
        <v>1404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</v>
      </c>
      <c r="S108">
        <v>0</v>
      </c>
      <c r="T108">
        <v>1</v>
      </c>
      <c r="U108">
        <v>3</v>
      </c>
      <c r="V108" t="s">
        <v>171</v>
      </c>
      <c r="W108" t="s">
        <v>171</v>
      </c>
      <c r="X108" t="s">
        <v>216</v>
      </c>
      <c r="Y108">
        <v>0</v>
      </c>
      <c r="Z108" t="s">
        <v>1405</v>
      </c>
      <c r="AA108">
        <v>0</v>
      </c>
      <c r="AB108">
        <v>0</v>
      </c>
      <c r="AC108">
        <v>1</v>
      </c>
      <c r="AD108">
        <v>9</v>
      </c>
      <c r="AE108">
        <v>9</v>
      </c>
      <c r="AF108">
        <v>450</v>
      </c>
      <c r="AG108">
        <v>125</v>
      </c>
      <c r="AH108">
        <v>250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110</v>
      </c>
      <c r="AP108">
        <v>2</v>
      </c>
      <c r="AQ108">
        <v>0</v>
      </c>
      <c r="AR108">
        <v>2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1</v>
      </c>
      <c r="BA108">
        <v>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1</v>
      </c>
      <c r="BR108">
        <v>0</v>
      </c>
      <c r="BS108">
        <v>0</v>
      </c>
      <c r="BT108">
        <v>0</v>
      </c>
      <c r="BU108">
        <v>0</v>
      </c>
      <c r="BV108">
        <v>1</v>
      </c>
      <c r="BW108">
        <v>1</v>
      </c>
      <c r="BX108">
        <v>0</v>
      </c>
      <c r="BY108">
        <v>0</v>
      </c>
      <c r="BZ108" t="s">
        <v>175</v>
      </c>
      <c r="CA108">
        <v>0</v>
      </c>
      <c r="CB108" t="s">
        <v>177</v>
      </c>
      <c r="CC108" t="s">
        <v>178</v>
      </c>
      <c r="CD108" t="s">
        <v>178</v>
      </c>
      <c r="CE108" t="s">
        <v>178</v>
      </c>
      <c r="CF108" t="s">
        <v>178</v>
      </c>
      <c r="CG108" t="s">
        <v>178</v>
      </c>
      <c r="CH108" t="s">
        <v>179</v>
      </c>
      <c r="CI108" t="s">
        <v>179</v>
      </c>
      <c r="CJ108" t="s">
        <v>1406</v>
      </c>
      <c r="CK108" t="s">
        <v>1407</v>
      </c>
      <c r="CL108" t="s">
        <v>178</v>
      </c>
      <c r="CM108">
        <v>4</v>
      </c>
      <c r="CN108" t="s">
        <v>178</v>
      </c>
      <c r="CO108" t="s">
        <v>178</v>
      </c>
      <c r="CP108">
        <v>0</v>
      </c>
      <c r="CQ108">
        <v>0</v>
      </c>
      <c r="CR108" t="s">
        <v>178</v>
      </c>
      <c r="CS108" t="s">
        <v>178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2</v>
      </c>
      <c r="DQ108">
        <v>2</v>
      </c>
      <c r="DR108">
        <v>2</v>
      </c>
      <c r="DS108">
        <v>2</v>
      </c>
      <c r="DT108">
        <v>0</v>
      </c>
      <c r="DU108">
        <v>0</v>
      </c>
      <c r="DV108">
        <v>0</v>
      </c>
      <c r="DW108">
        <v>0</v>
      </c>
      <c r="DX108">
        <v>4</v>
      </c>
      <c r="DY108">
        <v>1</v>
      </c>
      <c r="DZ108">
        <v>1</v>
      </c>
      <c r="EA108">
        <v>0</v>
      </c>
      <c r="EB108" t="s">
        <v>1408</v>
      </c>
      <c r="EC108" t="s">
        <v>1409</v>
      </c>
      <c r="ED108">
        <v>0</v>
      </c>
      <c r="EE108" t="s">
        <v>16</v>
      </c>
      <c r="EF108">
        <v>0</v>
      </c>
      <c r="EG108">
        <v>0</v>
      </c>
      <c r="EH108" t="s">
        <v>396</v>
      </c>
      <c r="EI108" t="s">
        <v>200</v>
      </c>
      <c r="EJ108">
        <v>14</v>
      </c>
      <c r="EK108">
        <v>12</v>
      </c>
    </row>
    <row r="109" spans="1:141" ht="15" customHeight="1" x14ac:dyDescent="0.25">
      <c r="A109">
        <v>1105</v>
      </c>
      <c r="B109" t="s">
        <v>1410</v>
      </c>
      <c r="C109" t="s">
        <v>1411</v>
      </c>
      <c r="D109" t="s">
        <v>1412</v>
      </c>
      <c r="E109" t="s">
        <v>1413</v>
      </c>
      <c r="F109" t="s">
        <v>171</v>
      </c>
      <c r="G109" t="s">
        <v>171</v>
      </c>
      <c r="H109" t="s">
        <v>750</v>
      </c>
      <c r="I109">
        <v>15</v>
      </c>
      <c r="J109" t="s">
        <v>1414</v>
      </c>
      <c r="K109" t="s">
        <v>1415</v>
      </c>
      <c r="L109" t="s">
        <v>1416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1</v>
      </c>
      <c r="V109" t="s">
        <v>171</v>
      </c>
      <c r="W109" t="s">
        <v>171</v>
      </c>
      <c r="X109" t="s">
        <v>750</v>
      </c>
      <c r="Y109">
        <v>15</v>
      </c>
      <c r="Z109" t="s">
        <v>1414</v>
      </c>
      <c r="AA109">
        <v>3</v>
      </c>
      <c r="AB109" t="s">
        <v>1417</v>
      </c>
      <c r="AC109">
        <v>1</v>
      </c>
      <c r="AD109">
        <v>3</v>
      </c>
      <c r="AE109">
        <v>3</v>
      </c>
      <c r="AF109">
        <v>70</v>
      </c>
      <c r="AG109">
        <v>70</v>
      </c>
      <c r="AH109">
        <v>250</v>
      </c>
      <c r="AI109">
        <v>0</v>
      </c>
      <c r="AJ109">
        <v>0</v>
      </c>
      <c r="AK109">
        <v>1</v>
      </c>
      <c r="AL109">
        <v>0</v>
      </c>
      <c r="AM109">
        <v>0</v>
      </c>
      <c r="AN109">
        <v>0</v>
      </c>
      <c r="AO109">
        <v>110</v>
      </c>
      <c r="AP109">
        <v>2</v>
      </c>
      <c r="AQ109">
        <v>0</v>
      </c>
      <c r="AR109">
        <v>1</v>
      </c>
      <c r="AS109">
        <v>3</v>
      </c>
      <c r="AT109" t="s">
        <v>175</v>
      </c>
      <c r="AU109">
        <v>0</v>
      </c>
      <c r="AV109">
        <v>0</v>
      </c>
      <c r="AW109">
        <v>0</v>
      </c>
      <c r="AX109">
        <v>0</v>
      </c>
      <c r="AY109">
        <v>3</v>
      </c>
      <c r="AZ109">
        <v>2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 t="s">
        <v>175</v>
      </c>
      <c r="BZ109">
        <v>0</v>
      </c>
      <c r="CA109">
        <v>0</v>
      </c>
      <c r="CB109" t="s">
        <v>177</v>
      </c>
      <c r="CC109" t="s">
        <v>178</v>
      </c>
      <c r="CD109" t="s">
        <v>178</v>
      </c>
      <c r="CE109" t="s">
        <v>178</v>
      </c>
      <c r="CF109" t="s">
        <v>178</v>
      </c>
      <c r="CG109" t="s">
        <v>179</v>
      </c>
      <c r="CH109" t="s">
        <v>179</v>
      </c>
      <c r="CI109" t="s">
        <v>179</v>
      </c>
      <c r="CJ109" t="s">
        <v>1418</v>
      </c>
      <c r="CK109" t="s">
        <v>1419</v>
      </c>
      <c r="CL109" t="s">
        <v>178</v>
      </c>
      <c r="CM109">
        <v>4</v>
      </c>
      <c r="CN109" t="s">
        <v>182</v>
      </c>
      <c r="CO109" t="s">
        <v>182</v>
      </c>
      <c r="CP109">
        <v>0</v>
      </c>
      <c r="CQ109">
        <v>0</v>
      </c>
      <c r="CR109" t="s">
        <v>182</v>
      </c>
      <c r="CS109" t="s">
        <v>178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2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4</v>
      </c>
      <c r="DY109">
        <v>0</v>
      </c>
      <c r="DZ109">
        <v>1</v>
      </c>
      <c r="EA109">
        <v>0</v>
      </c>
      <c r="EB109" t="s">
        <v>1420</v>
      </c>
      <c r="EC109" t="s">
        <v>1421</v>
      </c>
      <c r="ED109" t="s">
        <v>6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7</v>
      </c>
      <c r="EK109">
        <v>7</v>
      </c>
    </row>
    <row r="110" spans="1:141" ht="15" customHeight="1" x14ac:dyDescent="0.25">
      <c r="A110">
        <v>1106</v>
      </c>
      <c r="B110" t="s">
        <v>1422</v>
      </c>
      <c r="C110" t="s">
        <v>1423</v>
      </c>
      <c r="D110" t="s">
        <v>1424</v>
      </c>
      <c r="E110" t="s">
        <v>1413</v>
      </c>
      <c r="F110" t="s">
        <v>171</v>
      </c>
      <c r="G110" t="s">
        <v>171</v>
      </c>
      <c r="H110" t="s">
        <v>1425</v>
      </c>
      <c r="I110">
        <v>0</v>
      </c>
      <c r="J110" t="s">
        <v>1426</v>
      </c>
      <c r="K110" t="s">
        <v>1427</v>
      </c>
      <c r="L110" t="s">
        <v>1428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3</v>
      </c>
      <c r="V110" t="s">
        <v>171</v>
      </c>
      <c r="W110" t="s">
        <v>171</v>
      </c>
      <c r="X110" t="s">
        <v>1425</v>
      </c>
      <c r="Y110">
        <v>0</v>
      </c>
      <c r="Z110" t="s">
        <v>1426</v>
      </c>
      <c r="AA110">
        <v>0</v>
      </c>
      <c r="AB110">
        <v>0</v>
      </c>
      <c r="AC110">
        <v>1</v>
      </c>
      <c r="AD110">
        <v>3</v>
      </c>
      <c r="AE110">
        <v>3</v>
      </c>
      <c r="AF110">
        <v>103</v>
      </c>
      <c r="AG110">
        <v>39</v>
      </c>
      <c r="AH110">
        <v>230</v>
      </c>
      <c r="AI110">
        <v>0</v>
      </c>
      <c r="AJ110">
        <v>0</v>
      </c>
      <c r="AK110">
        <v>1</v>
      </c>
      <c r="AL110">
        <v>0</v>
      </c>
      <c r="AM110">
        <v>0</v>
      </c>
      <c r="AN110">
        <v>0</v>
      </c>
      <c r="AO110">
        <v>130</v>
      </c>
      <c r="AP110">
        <v>2</v>
      </c>
      <c r="AQ110">
        <v>0</v>
      </c>
      <c r="AR110">
        <v>1</v>
      </c>
      <c r="AS110">
        <v>4</v>
      </c>
      <c r="AT110" t="s">
        <v>175</v>
      </c>
      <c r="AU110">
        <v>0</v>
      </c>
      <c r="AV110">
        <v>0</v>
      </c>
      <c r="AW110">
        <v>0</v>
      </c>
      <c r="AX110">
        <v>0</v>
      </c>
      <c r="AY110">
        <v>3</v>
      </c>
      <c r="AZ110">
        <v>3</v>
      </c>
      <c r="BA110">
        <v>3</v>
      </c>
      <c r="BB110">
        <v>0</v>
      </c>
      <c r="BC110">
        <v>0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 t="s">
        <v>175</v>
      </c>
      <c r="BZ110">
        <v>0</v>
      </c>
      <c r="CA110">
        <v>0</v>
      </c>
      <c r="CB110" t="s">
        <v>177</v>
      </c>
      <c r="CC110" t="s">
        <v>178</v>
      </c>
      <c r="CD110" t="s">
        <v>178</v>
      </c>
      <c r="CE110" t="s">
        <v>178</v>
      </c>
      <c r="CF110" t="s">
        <v>178</v>
      </c>
      <c r="CG110" t="s">
        <v>179</v>
      </c>
      <c r="CH110" t="s">
        <v>179</v>
      </c>
      <c r="CI110" t="s">
        <v>179</v>
      </c>
      <c r="CJ110" t="s">
        <v>1429</v>
      </c>
      <c r="CK110" t="s">
        <v>1430</v>
      </c>
      <c r="CL110" t="s">
        <v>182</v>
      </c>
      <c r="CM110">
        <v>2</v>
      </c>
      <c r="CN110" t="s">
        <v>178</v>
      </c>
      <c r="CO110" t="s">
        <v>182</v>
      </c>
      <c r="CP110">
        <v>0</v>
      </c>
      <c r="CQ110">
        <v>0</v>
      </c>
      <c r="CR110" t="s">
        <v>183</v>
      </c>
      <c r="CS110" t="s">
        <v>183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2</v>
      </c>
      <c r="DS110">
        <v>0</v>
      </c>
      <c r="DT110">
        <v>0</v>
      </c>
      <c r="DU110">
        <v>0</v>
      </c>
      <c r="DV110">
        <v>2</v>
      </c>
      <c r="DW110">
        <v>0</v>
      </c>
      <c r="DX110">
        <v>0</v>
      </c>
      <c r="DY110">
        <v>0</v>
      </c>
      <c r="DZ110">
        <v>0</v>
      </c>
      <c r="EA110">
        <v>0</v>
      </c>
      <c r="EB110" t="s">
        <v>1431</v>
      </c>
      <c r="EC110" t="s">
        <v>1432</v>
      </c>
      <c r="ED110" t="s">
        <v>6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4</v>
      </c>
      <c r="EK110">
        <v>4</v>
      </c>
    </row>
    <row r="111" spans="1:141" ht="15" customHeight="1" x14ac:dyDescent="0.25">
      <c r="A111">
        <v>1107</v>
      </c>
      <c r="B111" t="s">
        <v>1433</v>
      </c>
      <c r="C111" t="s">
        <v>1434</v>
      </c>
      <c r="D111" t="s">
        <v>1435</v>
      </c>
      <c r="E111" t="s">
        <v>1436</v>
      </c>
      <c r="F111" t="s">
        <v>171</v>
      </c>
      <c r="G111" t="s">
        <v>171</v>
      </c>
      <c r="H111" t="s">
        <v>532</v>
      </c>
      <c r="I111">
        <v>3</v>
      </c>
      <c r="J111" t="s">
        <v>1437</v>
      </c>
      <c r="K111" t="s">
        <v>1438</v>
      </c>
      <c r="L111" t="s">
        <v>1439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1</v>
      </c>
      <c r="V111" t="s">
        <v>171</v>
      </c>
      <c r="W111" t="s">
        <v>171</v>
      </c>
      <c r="X111" t="s">
        <v>532</v>
      </c>
      <c r="Y111">
        <v>3</v>
      </c>
      <c r="Z111" t="s">
        <v>1440</v>
      </c>
      <c r="AA111">
        <v>1</v>
      </c>
      <c r="AB111">
        <v>2</v>
      </c>
      <c r="AC111">
        <v>1</v>
      </c>
      <c r="AD111">
        <v>3</v>
      </c>
      <c r="AE111">
        <v>3</v>
      </c>
      <c r="AF111">
        <v>69</v>
      </c>
      <c r="AG111">
        <v>69</v>
      </c>
      <c r="AH111">
        <v>250</v>
      </c>
      <c r="AI111">
        <v>0</v>
      </c>
      <c r="AJ111">
        <v>0</v>
      </c>
      <c r="AK111">
        <v>1</v>
      </c>
      <c r="AL111">
        <v>0</v>
      </c>
      <c r="AM111">
        <v>0</v>
      </c>
      <c r="AN111">
        <v>0</v>
      </c>
      <c r="AO111">
        <v>133</v>
      </c>
      <c r="AP111">
        <v>2</v>
      </c>
      <c r="AQ111">
        <v>0</v>
      </c>
      <c r="AR111">
        <v>1</v>
      </c>
      <c r="AS111">
        <v>2</v>
      </c>
      <c r="AT111">
        <v>0</v>
      </c>
      <c r="AU111" t="s">
        <v>175</v>
      </c>
      <c r="AV111">
        <v>0</v>
      </c>
      <c r="AW111">
        <v>0</v>
      </c>
      <c r="AX111">
        <v>0</v>
      </c>
      <c r="AY111">
        <v>1</v>
      </c>
      <c r="AZ111">
        <v>1</v>
      </c>
      <c r="BA111">
        <v>1</v>
      </c>
      <c r="BB111">
        <v>0</v>
      </c>
      <c r="BC111">
        <v>0</v>
      </c>
      <c r="BD111">
        <v>0</v>
      </c>
      <c r="BE111">
        <v>0</v>
      </c>
      <c r="BF111">
        <v>1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1</v>
      </c>
      <c r="BW111">
        <v>1</v>
      </c>
      <c r="BX111">
        <v>0</v>
      </c>
      <c r="BY111" t="s">
        <v>175</v>
      </c>
      <c r="BZ111">
        <v>0</v>
      </c>
      <c r="CA111">
        <v>0</v>
      </c>
      <c r="CB111" t="s">
        <v>177</v>
      </c>
      <c r="CC111" t="s">
        <v>178</v>
      </c>
      <c r="CD111" t="s">
        <v>178</v>
      </c>
      <c r="CE111" t="s">
        <v>178</v>
      </c>
      <c r="CF111" t="s">
        <v>178</v>
      </c>
      <c r="CG111" t="s">
        <v>179</v>
      </c>
      <c r="CH111" t="s">
        <v>179</v>
      </c>
      <c r="CI111" t="s">
        <v>179</v>
      </c>
      <c r="CJ111" t="s">
        <v>1441</v>
      </c>
      <c r="CK111" t="s">
        <v>1442</v>
      </c>
      <c r="CL111" t="s">
        <v>182</v>
      </c>
      <c r="CM111">
        <v>2</v>
      </c>
      <c r="CN111" t="s">
        <v>182</v>
      </c>
      <c r="CO111" t="s">
        <v>182</v>
      </c>
      <c r="CP111">
        <v>0</v>
      </c>
      <c r="CQ111">
        <v>0</v>
      </c>
      <c r="CR111" t="s">
        <v>178</v>
      </c>
      <c r="CS111" t="s">
        <v>178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2</v>
      </c>
      <c r="DW111">
        <v>0</v>
      </c>
      <c r="DX111">
        <v>0</v>
      </c>
      <c r="DY111">
        <v>1</v>
      </c>
      <c r="DZ111">
        <v>1</v>
      </c>
      <c r="EA111">
        <v>0</v>
      </c>
      <c r="EB111" t="s">
        <v>1443</v>
      </c>
      <c r="EC111" t="s">
        <v>1444</v>
      </c>
      <c r="ED111" t="s">
        <v>6</v>
      </c>
      <c r="EE111">
        <v>0</v>
      </c>
      <c r="EF111">
        <v>0</v>
      </c>
      <c r="EG111">
        <v>0</v>
      </c>
      <c r="EH111" t="s">
        <v>396</v>
      </c>
      <c r="EI111" t="s">
        <v>200</v>
      </c>
      <c r="EJ111">
        <v>4</v>
      </c>
      <c r="EK111">
        <v>4</v>
      </c>
    </row>
    <row r="112" spans="1:141" ht="15" customHeight="1" x14ac:dyDescent="0.25">
      <c r="A112">
        <v>1108</v>
      </c>
      <c r="B112" t="s">
        <v>1445</v>
      </c>
      <c r="C112" t="s">
        <v>1446</v>
      </c>
      <c r="D112" t="s">
        <v>941</v>
      </c>
      <c r="E112" t="s">
        <v>1447</v>
      </c>
      <c r="F112" t="s">
        <v>171</v>
      </c>
      <c r="G112" t="s">
        <v>171</v>
      </c>
      <c r="H112" t="s">
        <v>585</v>
      </c>
      <c r="I112" t="s">
        <v>1448</v>
      </c>
      <c r="J112" t="s">
        <v>1449</v>
      </c>
      <c r="K112" t="s">
        <v>1450</v>
      </c>
      <c r="L112" t="s">
        <v>1451</v>
      </c>
      <c r="M112" t="s">
        <v>1452</v>
      </c>
      <c r="N112">
        <v>0</v>
      </c>
      <c r="O112">
        <v>0</v>
      </c>
      <c r="P112">
        <v>0</v>
      </c>
      <c r="Q112">
        <v>0</v>
      </c>
      <c r="R112">
        <v>2</v>
      </c>
      <c r="S112">
        <v>0</v>
      </c>
      <c r="T112">
        <v>0</v>
      </c>
      <c r="U112">
        <v>1</v>
      </c>
      <c r="V112" t="s">
        <v>171</v>
      </c>
      <c r="W112" t="s">
        <v>171</v>
      </c>
      <c r="X112" t="s">
        <v>585</v>
      </c>
      <c r="Y112" t="s">
        <v>1453</v>
      </c>
      <c r="Z112" t="s">
        <v>1454</v>
      </c>
      <c r="AA112">
        <v>7</v>
      </c>
      <c r="AB112">
        <v>12</v>
      </c>
      <c r="AC112">
        <v>1</v>
      </c>
      <c r="AD112">
        <v>6</v>
      </c>
      <c r="AE112">
        <v>6</v>
      </c>
      <c r="AF112">
        <v>102.56</v>
      </c>
      <c r="AG112">
        <v>102.56</v>
      </c>
      <c r="AH112">
        <v>260</v>
      </c>
      <c r="AI112">
        <v>1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120</v>
      </c>
      <c r="AP112">
        <v>2</v>
      </c>
      <c r="AQ112">
        <v>0</v>
      </c>
      <c r="AR112">
        <v>2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</v>
      </c>
      <c r="AZ112">
        <v>1</v>
      </c>
      <c r="BA112">
        <v>1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1</v>
      </c>
      <c r="BW112">
        <v>1</v>
      </c>
      <c r="BX112" t="s">
        <v>175</v>
      </c>
      <c r="BY112" t="s">
        <v>175</v>
      </c>
      <c r="BZ112">
        <v>0</v>
      </c>
      <c r="CA112">
        <v>0</v>
      </c>
      <c r="CB112" t="s">
        <v>177</v>
      </c>
      <c r="CC112" t="s">
        <v>178</v>
      </c>
      <c r="CD112" t="s">
        <v>178</v>
      </c>
      <c r="CE112" t="s">
        <v>178</v>
      </c>
      <c r="CF112" t="s">
        <v>178</v>
      </c>
      <c r="CG112" t="s">
        <v>178</v>
      </c>
      <c r="CH112" t="s">
        <v>179</v>
      </c>
      <c r="CI112" t="s">
        <v>179</v>
      </c>
      <c r="CJ112" t="s">
        <v>1455</v>
      </c>
      <c r="CK112" t="s">
        <v>1456</v>
      </c>
      <c r="CL112" t="s">
        <v>182</v>
      </c>
      <c r="CM112">
        <v>5</v>
      </c>
      <c r="CN112" t="s">
        <v>182</v>
      </c>
      <c r="CO112" t="s">
        <v>178</v>
      </c>
      <c r="CP112">
        <v>0</v>
      </c>
      <c r="CQ112">
        <v>0</v>
      </c>
      <c r="CR112" t="s">
        <v>178</v>
      </c>
      <c r="CS112" t="s">
        <v>178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2</v>
      </c>
      <c r="DQ112">
        <v>0</v>
      </c>
      <c r="DR112">
        <v>0</v>
      </c>
      <c r="DS112">
        <v>2</v>
      </c>
      <c r="DT112">
        <v>0</v>
      </c>
      <c r="DU112">
        <v>0</v>
      </c>
      <c r="DV112">
        <v>0</v>
      </c>
      <c r="DW112">
        <v>0</v>
      </c>
      <c r="DX112">
        <v>4</v>
      </c>
      <c r="DY112">
        <v>1</v>
      </c>
      <c r="DZ112">
        <v>1</v>
      </c>
      <c r="EA112">
        <v>0</v>
      </c>
      <c r="EB112" t="s">
        <v>1457</v>
      </c>
      <c r="EC112" t="s">
        <v>1458</v>
      </c>
      <c r="ED112">
        <v>0</v>
      </c>
      <c r="EE112" t="s">
        <v>15</v>
      </c>
      <c r="EF112">
        <v>0</v>
      </c>
      <c r="EG112">
        <v>0</v>
      </c>
      <c r="EH112" t="s">
        <v>396</v>
      </c>
      <c r="EI112" t="s">
        <v>200</v>
      </c>
      <c r="EJ112">
        <v>10</v>
      </c>
      <c r="EK112">
        <v>8</v>
      </c>
    </row>
    <row r="113" spans="1:141" ht="15" customHeight="1" x14ac:dyDescent="0.25">
      <c r="A113">
        <v>1109</v>
      </c>
      <c r="B113" t="s">
        <v>1459</v>
      </c>
      <c r="C113" t="s">
        <v>1460</v>
      </c>
      <c r="D113" t="s">
        <v>544</v>
      </c>
      <c r="E113" t="s">
        <v>689</v>
      </c>
      <c r="F113" t="s">
        <v>171</v>
      </c>
      <c r="G113" t="s">
        <v>171</v>
      </c>
      <c r="H113" t="s">
        <v>532</v>
      </c>
      <c r="I113">
        <v>0</v>
      </c>
      <c r="J113" t="s">
        <v>1461</v>
      </c>
      <c r="K113" t="s">
        <v>1462</v>
      </c>
      <c r="L113" t="s">
        <v>1463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2</v>
      </c>
      <c r="V113" t="s">
        <v>171</v>
      </c>
      <c r="W113" t="s">
        <v>171</v>
      </c>
      <c r="X113" t="s">
        <v>1464</v>
      </c>
      <c r="Y113">
        <v>0</v>
      </c>
      <c r="Z113" t="s">
        <v>1461</v>
      </c>
      <c r="AA113">
        <v>0</v>
      </c>
      <c r="AB113">
        <v>0</v>
      </c>
      <c r="AC113">
        <v>1</v>
      </c>
      <c r="AD113">
        <v>5</v>
      </c>
      <c r="AE113">
        <v>5</v>
      </c>
      <c r="AF113">
        <v>120</v>
      </c>
      <c r="AG113">
        <v>120</v>
      </c>
      <c r="AH113">
        <v>250</v>
      </c>
      <c r="AI113">
        <v>0</v>
      </c>
      <c r="AJ113">
        <v>0</v>
      </c>
      <c r="AK113">
        <v>0</v>
      </c>
      <c r="AL113">
        <v>0</v>
      </c>
      <c r="AM113">
        <v>1</v>
      </c>
      <c r="AN113">
        <v>0</v>
      </c>
      <c r="AO113">
        <v>130</v>
      </c>
      <c r="AP113">
        <v>1</v>
      </c>
      <c r="AQ113">
        <v>3</v>
      </c>
      <c r="AR113">
        <v>1</v>
      </c>
      <c r="AS113">
        <v>5</v>
      </c>
      <c r="AT113">
        <v>0</v>
      </c>
      <c r="AU113" t="s">
        <v>175</v>
      </c>
      <c r="AV113">
        <v>0</v>
      </c>
      <c r="AW113">
        <v>0</v>
      </c>
      <c r="AX113">
        <v>0</v>
      </c>
      <c r="AY113">
        <v>3</v>
      </c>
      <c r="AZ113">
        <v>2</v>
      </c>
      <c r="BA113">
        <v>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2</v>
      </c>
      <c r="BX113" t="s">
        <v>175</v>
      </c>
      <c r="BY113">
        <v>0</v>
      </c>
      <c r="BZ113">
        <v>0</v>
      </c>
      <c r="CA113">
        <v>0</v>
      </c>
      <c r="CB113" t="s">
        <v>177</v>
      </c>
      <c r="CC113" t="s">
        <v>178</v>
      </c>
      <c r="CD113" t="s">
        <v>178</v>
      </c>
      <c r="CE113" t="s">
        <v>178</v>
      </c>
      <c r="CF113" t="s">
        <v>178</v>
      </c>
      <c r="CG113" t="s">
        <v>179</v>
      </c>
      <c r="CH113" t="s">
        <v>179</v>
      </c>
      <c r="CI113" t="s">
        <v>179</v>
      </c>
      <c r="CJ113" t="s">
        <v>1465</v>
      </c>
      <c r="CK113" t="s">
        <v>1466</v>
      </c>
      <c r="CL113" t="s">
        <v>182</v>
      </c>
      <c r="CM113">
        <v>3</v>
      </c>
      <c r="CN113" t="s">
        <v>178</v>
      </c>
      <c r="CO113" t="s">
        <v>182</v>
      </c>
      <c r="CP113">
        <v>0</v>
      </c>
      <c r="CQ113">
        <v>0</v>
      </c>
      <c r="CR113" t="s">
        <v>182</v>
      </c>
      <c r="CS113" t="s">
        <v>178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1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2</v>
      </c>
      <c r="DS113">
        <v>0</v>
      </c>
      <c r="DT113">
        <v>0</v>
      </c>
      <c r="DU113">
        <v>0</v>
      </c>
      <c r="DV113">
        <v>0</v>
      </c>
      <c r="DW113">
        <v>3</v>
      </c>
      <c r="DX113">
        <v>0</v>
      </c>
      <c r="DY113">
        <v>0</v>
      </c>
      <c r="DZ113">
        <v>1</v>
      </c>
      <c r="EA113">
        <v>0</v>
      </c>
      <c r="EB113" t="s">
        <v>1467</v>
      </c>
      <c r="EC113" t="s">
        <v>1468</v>
      </c>
      <c r="ED113" t="s">
        <v>8</v>
      </c>
      <c r="EE113">
        <v>0</v>
      </c>
      <c r="EF113">
        <v>0</v>
      </c>
      <c r="EG113">
        <v>0</v>
      </c>
      <c r="EH113">
        <v>0</v>
      </c>
      <c r="EI113" t="s">
        <v>332</v>
      </c>
      <c r="EJ113">
        <v>6</v>
      </c>
      <c r="EK113">
        <v>6</v>
      </c>
    </row>
    <row r="114" spans="1:141" ht="15" customHeight="1" x14ac:dyDescent="0.25">
      <c r="A114">
        <v>1110</v>
      </c>
      <c r="B114" t="s">
        <v>1469</v>
      </c>
      <c r="C114" t="s">
        <v>1470</v>
      </c>
      <c r="D114" t="s">
        <v>640</v>
      </c>
      <c r="E114" t="s">
        <v>640</v>
      </c>
      <c r="F114" t="s">
        <v>171</v>
      </c>
      <c r="G114" t="s">
        <v>171</v>
      </c>
      <c r="H114" t="s">
        <v>1471</v>
      </c>
      <c r="I114">
        <v>0</v>
      </c>
      <c r="J114" t="s">
        <v>1472</v>
      </c>
      <c r="K114" t="s">
        <v>1473</v>
      </c>
      <c r="L114" t="s">
        <v>1474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1</v>
      </c>
      <c r="T114">
        <v>0</v>
      </c>
      <c r="U114">
        <v>3</v>
      </c>
      <c r="V114" t="s">
        <v>171</v>
      </c>
      <c r="W114" t="s">
        <v>171</v>
      </c>
      <c r="X114" t="s">
        <v>1475</v>
      </c>
      <c r="Y114">
        <v>0</v>
      </c>
      <c r="Z114" t="s">
        <v>1472</v>
      </c>
      <c r="AA114">
        <v>0</v>
      </c>
      <c r="AB114">
        <v>0</v>
      </c>
      <c r="AC114">
        <v>1</v>
      </c>
      <c r="AD114">
        <v>3</v>
      </c>
      <c r="AE114">
        <v>3</v>
      </c>
      <c r="AF114">
        <v>76</v>
      </c>
      <c r="AG114">
        <v>76</v>
      </c>
      <c r="AH114">
        <v>230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130</v>
      </c>
      <c r="AP114">
        <v>2</v>
      </c>
      <c r="AQ114">
        <v>0</v>
      </c>
      <c r="AR114">
        <v>2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1</v>
      </c>
      <c r="AZ114">
        <v>2</v>
      </c>
      <c r="BA114">
        <v>1</v>
      </c>
      <c r="BB114">
        <v>0</v>
      </c>
      <c r="BC114">
        <v>0</v>
      </c>
      <c r="BD114">
        <v>0</v>
      </c>
      <c r="BE114">
        <v>1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 t="s">
        <v>175</v>
      </c>
      <c r="BZ114">
        <v>0</v>
      </c>
      <c r="CA114">
        <v>0</v>
      </c>
      <c r="CB114" t="s">
        <v>177</v>
      </c>
      <c r="CC114" t="s">
        <v>178</v>
      </c>
      <c r="CD114" t="s">
        <v>178</v>
      </c>
      <c r="CE114" t="s">
        <v>178</v>
      </c>
      <c r="CF114" t="s">
        <v>178</v>
      </c>
      <c r="CG114" t="s">
        <v>179</v>
      </c>
      <c r="CH114" t="s">
        <v>179</v>
      </c>
      <c r="CI114" t="s">
        <v>179</v>
      </c>
      <c r="CJ114" t="s">
        <v>1476</v>
      </c>
      <c r="CK114" t="s">
        <v>1477</v>
      </c>
      <c r="CL114" t="s">
        <v>182</v>
      </c>
      <c r="CM114">
        <v>2</v>
      </c>
      <c r="CN114" t="s">
        <v>182</v>
      </c>
      <c r="CO114" t="s">
        <v>182</v>
      </c>
      <c r="CP114">
        <v>0</v>
      </c>
      <c r="CQ114">
        <v>0</v>
      </c>
      <c r="CR114" t="s">
        <v>182</v>
      </c>
      <c r="CS114" t="s">
        <v>178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2</v>
      </c>
      <c r="DW114">
        <v>0</v>
      </c>
      <c r="DX114">
        <v>0</v>
      </c>
      <c r="DY114">
        <v>0</v>
      </c>
      <c r="DZ114">
        <v>1</v>
      </c>
      <c r="EA114">
        <v>0</v>
      </c>
      <c r="EB114" t="s">
        <v>1478</v>
      </c>
      <c r="EC114" t="s">
        <v>1479</v>
      </c>
      <c r="ED114" t="s">
        <v>5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3</v>
      </c>
      <c r="EK114">
        <v>3</v>
      </c>
    </row>
    <row r="115" spans="1:141" ht="15" customHeight="1" x14ac:dyDescent="0.25">
      <c r="A115">
        <v>1111</v>
      </c>
      <c r="B115" t="s">
        <v>1480</v>
      </c>
      <c r="C115" t="s">
        <v>1481</v>
      </c>
      <c r="D115" t="s">
        <v>1482</v>
      </c>
      <c r="E115" t="s">
        <v>1483</v>
      </c>
      <c r="F115" t="s">
        <v>171</v>
      </c>
      <c r="G115" t="s">
        <v>171</v>
      </c>
      <c r="H115" t="s">
        <v>1484</v>
      </c>
      <c r="I115">
        <v>11</v>
      </c>
      <c r="J115" t="s">
        <v>1485</v>
      </c>
      <c r="K115" t="s">
        <v>1486</v>
      </c>
      <c r="L115" t="s">
        <v>1487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0</v>
      </c>
      <c r="U115">
        <v>1</v>
      </c>
      <c r="V115" t="s">
        <v>171</v>
      </c>
      <c r="W115" t="s">
        <v>171</v>
      </c>
      <c r="X115" t="s">
        <v>245</v>
      </c>
      <c r="Y115">
        <v>11</v>
      </c>
      <c r="Z115" t="s">
        <v>1485</v>
      </c>
      <c r="AA115">
        <v>3</v>
      </c>
      <c r="AB115">
        <v>8</v>
      </c>
      <c r="AC115">
        <v>1</v>
      </c>
      <c r="AD115">
        <v>2</v>
      </c>
      <c r="AE115">
        <v>2</v>
      </c>
      <c r="AF115">
        <v>43.66</v>
      </c>
      <c r="AG115">
        <v>43.66</v>
      </c>
      <c r="AH115">
        <v>250</v>
      </c>
      <c r="AI115">
        <v>1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130</v>
      </c>
      <c r="AP115">
        <v>2</v>
      </c>
      <c r="AQ115">
        <v>0</v>
      </c>
      <c r="AR115">
        <v>2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3</v>
      </c>
      <c r="AZ115">
        <v>3</v>
      </c>
      <c r="BA115">
        <v>1</v>
      </c>
      <c r="BB115">
        <v>0</v>
      </c>
      <c r="BC115">
        <v>0</v>
      </c>
      <c r="BD115">
        <v>0</v>
      </c>
      <c r="BE115">
        <v>0</v>
      </c>
      <c r="BF115">
        <v>1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1</v>
      </c>
      <c r="BW115">
        <v>1</v>
      </c>
      <c r="BX115">
        <v>0</v>
      </c>
      <c r="BY115" t="s">
        <v>175</v>
      </c>
      <c r="BZ115">
        <v>0</v>
      </c>
      <c r="CA115">
        <v>0</v>
      </c>
      <c r="CB115" t="s">
        <v>177</v>
      </c>
      <c r="CC115" t="s">
        <v>178</v>
      </c>
      <c r="CD115" t="s">
        <v>178</v>
      </c>
      <c r="CE115" t="s">
        <v>178</v>
      </c>
      <c r="CF115" t="s">
        <v>178</v>
      </c>
      <c r="CG115" t="s">
        <v>179</v>
      </c>
      <c r="CH115" t="s">
        <v>179</v>
      </c>
      <c r="CI115" t="s">
        <v>179</v>
      </c>
      <c r="CJ115" t="s">
        <v>1488</v>
      </c>
      <c r="CK115" t="s">
        <v>1489</v>
      </c>
      <c r="CL115" t="s">
        <v>182</v>
      </c>
      <c r="CM115">
        <v>3</v>
      </c>
      <c r="CN115" t="s">
        <v>178</v>
      </c>
      <c r="CO115" t="s">
        <v>182</v>
      </c>
      <c r="CP115">
        <v>0</v>
      </c>
      <c r="CQ115">
        <v>0</v>
      </c>
      <c r="CR115" t="s">
        <v>183</v>
      </c>
      <c r="CS115" t="s">
        <v>178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2</v>
      </c>
      <c r="DS115">
        <v>0</v>
      </c>
      <c r="DT115">
        <v>0</v>
      </c>
      <c r="DU115">
        <v>0</v>
      </c>
      <c r="DV115">
        <v>0</v>
      </c>
      <c r="DW115">
        <v>3</v>
      </c>
      <c r="DX115">
        <v>0</v>
      </c>
      <c r="DY115">
        <v>0</v>
      </c>
      <c r="DZ115">
        <v>1</v>
      </c>
      <c r="EA115">
        <v>0</v>
      </c>
      <c r="EB115" t="s">
        <v>1490</v>
      </c>
      <c r="EC115" t="s">
        <v>1491</v>
      </c>
      <c r="ED115" t="s">
        <v>6</v>
      </c>
      <c r="EE115">
        <v>0</v>
      </c>
      <c r="EF115">
        <v>0</v>
      </c>
      <c r="EG115">
        <v>0</v>
      </c>
      <c r="EH115" t="s">
        <v>396</v>
      </c>
      <c r="EI115" t="s">
        <v>200</v>
      </c>
      <c r="EJ115">
        <v>6</v>
      </c>
      <c r="EK115">
        <v>6</v>
      </c>
    </row>
    <row r="116" spans="1:141" ht="15" customHeight="1" x14ac:dyDescent="0.25">
      <c r="A116">
        <v>1112</v>
      </c>
      <c r="B116" t="s">
        <v>1492</v>
      </c>
      <c r="C116" t="s">
        <v>1493</v>
      </c>
      <c r="D116" t="s">
        <v>827</v>
      </c>
      <c r="E116" t="s">
        <v>1494</v>
      </c>
      <c r="F116" t="s">
        <v>171</v>
      </c>
      <c r="G116" t="s">
        <v>171</v>
      </c>
      <c r="H116" t="s">
        <v>921</v>
      </c>
      <c r="I116" t="s">
        <v>1495</v>
      </c>
      <c r="J116" t="s">
        <v>1496</v>
      </c>
      <c r="K116" t="s">
        <v>1497</v>
      </c>
      <c r="L116" t="s">
        <v>1498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1</v>
      </c>
      <c r="T116">
        <v>0</v>
      </c>
      <c r="U116">
        <v>1</v>
      </c>
      <c r="V116" t="s">
        <v>171</v>
      </c>
      <c r="W116" t="s">
        <v>171</v>
      </c>
      <c r="X116" t="s">
        <v>921</v>
      </c>
      <c r="Y116" t="s">
        <v>1495</v>
      </c>
      <c r="Z116" t="s">
        <v>1496</v>
      </c>
      <c r="AA116">
        <v>5</v>
      </c>
      <c r="AB116">
        <v>10</v>
      </c>
      <c r="AC116">
        <v>1</v>
      </c>
      <c r="AD116">
        <v>2</v>
      </c>
      <c r="AE116">
        <v>2</v>
      </c>
      <c r="AF116">
        <v>41.22</v>
      </c>
      <c r="AG116">
        <v>17.5</v>
      </c>
      <c r="AH116">
        <v>247</v>
      </c>
      <c r="AI116">
        <v>0</v>
      </c>
      <c r="AJ116">
        <v>0</v>
      </c>
      <c r="AK116">
        <v>1</v>
      </c>
      <c r="AL116">
        <v>0</v>
      </c>
      <c r="AM116">
        <v>0</v>
      </c>
      <c r="AN116">
        <v>0</v>
      </c>
      <c r="AO116">
        <v>180</v>
      </c>
      <c r="AP116">
        <v>2</v>
      </c>
      <c r="AQ116">
        <v>0</v>
      </c>
      <c r="AR116">
        <v>1</v>
      </c>
      <c r="AS116">
        <v>2</v>
      </c>
      <c r="AT116" t="s">
        <v>175</v>
      </c>
      <c r="AU116">
        <v>0</v>
      </c>
      <c r="AV116">
        <v>0</v>
      </c>
      <c r="AW116">
        <v>0</v>
      </c>
      <c r="AX116">
        <v>0</v>
      </c>
      <c r="AY116">
        <v>1</v>
      </c>
      <c r="AZ116">
        <v>1</v>
      </c>
      <c r="BA116">
        <v>1</v>
      </c>
      <c r="BB116">
        <v>0</v>
      </c>
      <c r="BC116">
        <v>0</v>
      </c>
      <c r="BD116">
        <v>0</v>
      </c>
      <c r="BE116">
        <v>0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 t="s">
        <v>175</v>
      </c>
      <c r="BZ116">
        <v>0</v>
      </c>
      <c r="CA116">
        <v>0</v>
      </c>
      <c r="CB116" t="s">
        <v>177</v>
      </c>
      <c r="CC116" t="s">
        <v>178</v>
      </c>
      <c r="CD116" t="s">
        <v>178</v>
      </c>
      <c r="CE116" t="s">
        <v>178</v>
      </c>
      <c r="CF116" t="s">
        <v>178</v>
      </c>
      <c r="CG116" t="s">
        <v>179</v>
      </c>
      <c r="CH116" t="s">
        <v>179</v>
      </c>
      <c r="CI116" t="s">
        <v>179</v>
      </c>
      <c r="CJ116" t="s">
        <v>1499</v>
      </c>
      <c r="CK116" t="s">
        <v>1500</v>
      </c>
      <c r="CL116" t="s">
        <v>182</v>
      </c>
      <c r="CM116">
        <v>4</v>
      </c>
      <c r="CN116" t="s">
        <v>178</v>
      </c>
      <c r="CO116" t="s">
        <v>182</v>
      </c>
      <c r="CP116">
        <v>0</v>
      </c>
      <c r="CQ116">
        <v>0</v>
      </c>
      <c r="CR116" t="s">
        <v>178</v>
      </c>
      <c r="CS116" t="s">
        <v>178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2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4</v>
      </c>
      <c r="DY116">
        <v>1</v>
      </c>
      <c r="DZ116">
        <v>1</v>
      </c>
      <c r="EA116">
        <v>0</v>
      </c>
      <c r="EB116" t="s">
        <v>1501</v>
      </c>
      <c r="EC116" t="s">
        <v>1502</v>
      </c>
      <c r="ED116" t="s">
        <v>6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8</v>
      </c>
      <c r="EK116">
        <v>8</v>
      </c>
    </row>
    <row r="117" spans="1:141" x14ac:dyDescent="0.25">
      <c r="A117">
        <v>1113</v>
      </c>
      <c r="B117" t="s">
        <v>1503</v>
      </c>
      <c r="C117" t="s">
        <v>1504</v>
      </c>
      <c r="D117" t="s">
        <v>1028</v>
      </c>
      <c r="E117" t="s">
        <v>188</v>
      </c>
      <c r="F117" t="s">
        <v>171</v>
      </c>
      <c r="G117" t="s">
        <v>171</v>
      </c>
      <c r="H117" t="s">
        <v>216</v>
      </c>
      <c r="I117">
        <v>0</v>
      </c>
      <c r="J117" t="s">
        <v>1505</v>
      </c>
      <c r="K117" t="s">
        <v>1506</v>
      </c>
      <c r="L117" t="s">
        <v>1507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</v>
      </c>
      <c r="S117">
        <v>2</v>
      </c>
      <c r="T117">
        <v>1</v>
      </c>
      <c r="U117">
        <v>1</v>
      </c>
      <c r="V117" t="s">
        <v>171</v>
      </c>
      <c r="W117" t="s">
        <v>171</v>
      </c>
      <c r="X117" t="s">
        <v>216</v>
      </c>
      <c r="Y117">
        <v>0</v>
      </c>
      <c r="Z117" t="s">
        <v>1508</v>
      </c>
      <c r="AA117">
        <v>6</v>
      </c>
      <c r="AB117">
        <v>9</v>
      </c>
      <c r="AC117">
        <v>1</v>
      </c>
      <c r="AD117">
        <v>6</v>
      </c>
      <c r="AE117">
        <v>6</v>
      </c>
      <c r="AF117">
        <v>104</v>
      </c>
      <c r="AG117">
        <v>83</v>
      </c>
      <c r="AH117">
        <v>260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130</v>
      </c>
      <c r="AP117">
        <v>2</v>
      </c>
      <c r="AQ117">
        <v>0</v>
      </c>
      <c r="AR117">
        <v>1</v>
      </c>
      <c r="AS117">
        <v>4</v>
      </c>
      <c r="AT117" t="s">
        <v>175</v>
      </c>
      <c r="AU117">
        <v>0</v>
      </c>
      <c r="AV117">
        <v>0</v>
      </c>
      <c r="AW117">
        <v>0</v>
      </c>
      <c r="AX117">
        <v>0</v>
      </c>
      <c r="AY117">
        <v>3</v>
      </c>
      <c r="AZ117">
        <v>3</v>
      </c>
      <c r="BA117">
        <v>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1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1</v>
      </c>
      <c r="BW117">
        <v>1</v>
      </c>
      <c r="BX117" t="s">
        <v>175</v>
      </c>
      <c r="BY117">
        <v>0</v>
      </c>
      <c r="BZ117">
        <v>0</v>
      </c>
      <c r="CA117">
        <v>0</v>
      </c>
      <c r="CB117" t="s">
        <v>177</v>
      </c>
      <c r="CC117" t="s">
        <v>178</v>
      </c>
      <c r="CD117" t="s">
        <v>178</v>
      </c>
      <c r="CE117" t="s">
        <v>178</v>
      </c>
      <c r="CF117" t="s">
        <v>178</v>
      </c>
      <c r="CG117" t="s">
        <v>178</v>
      </c>
      <c r="CH117" t="s">
        <v>179</v>
      </c>
      <c r="CI117" t="s">
        <v>179</v>
      </c>
      <c r="CJ117" t="s">
        <v>1509</v>
      </c>
      <c r="CK117" t="s">
        <v>1510</v>
      </c>
      <c r="CL117" t="s">
        <v>182</v>
      </c>
      <c r="CM117">
        <v>2</v>
      </c>
      <c r="CN117" t="s">
        <v>182</v>
      </c>
      <c r="CO117" t="s">
        <v>182</v>
      </c>
      <c r="CP117">
        <v>0</v>
      </c>
      <c r="CQ117">
        <v>0</v>
      </c>
      <c r="CR117" t="s">
        <v>183</v>
      </c>
      <c r="CS117" t="s">
        <v>183</v>
      </c>
      <c r="CT117">
        <v>0</v>
      </c>
      <c r="CU117">
        <v>0</v>
      </c>
      <c r="CV117">
        <v>0</v>
      </c>
      <c r="CW117">
        <v>0</v>
      </c>
      <c r="CX117">
        <v>1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1</v>
      </c>
      <c r="DE117">
        <v>0</v>
      </c>
      <c r="DF117">
        <v>0</v>
      </c>
      <c r="DG117">
        <v>0</v>
      </c>
      <c r="DH117">
        <v>1</v>
      </c>
      <c r="DI117">
        <v>0</v>
      </c>
      <c r="DJ117">
        <v>1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2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2</v>
      </c>
      <c r="DW117">
        <v>0</v>
      </c>
      <c r="DX117">
        <v>0</v>
      </c>
      <c r="DY117">
        <v>0</v>
      </c>
      <c r="DZ117">
        <v>0</v>
      </c>
      <c r="EA117">
        <v>0</v>
      </c>
      <c r="EB117" t="s">
        <v>1511</v>
      </c>
      <c r="EC117" t="s">
        <v>1512</v>
      </c>
      <c r="EE117" t="s">
        <v>11</v>
      </c>
      <c r="EF117">
        <v>0</v>
      </c>
      <c r="EG117">
        <v>0</v>
      </c>
      <c r="EH117" t="s">
        <v>396</v>
      </c>
      <c r="EI117" t="s">
        <v>200</v>
      </c>
      <c r="EJ117">
        <v>4</v>
      </c>
      <c r="EK117">
        <v>2</v>
      </c>
    </row>
    <row r="118" spans="1:141" ht="15" customHeight="1" x14ac:dyDescent="0.25">
      <c r="A118">
        <v>1114</v>
      </c>
      <c r="B118" t="s">
        <v>1513</v>
      </c>
      <c r="C118" t="s">
        <v>940</v>
      </c>
      <c r="D118" t="s">
        <v>531</v>
      </c>
      <c r="E118" t="s">
        <v>1514</v>
      </c>
      <c r="F118" t="s">
        <v>171</v>
      </c>
      <c r="G118" t="s">
        <v>171</v>
      </c>
      <c r="H118" t="s">
        <v>216</v>
      </c>
      <c r="I118">
        <v>0</v>
      </c>
      <c r="J118" t="s">
        <v>1515</v>
      </c>
      <c r="K118" t="s">
        <v>1516</v>
      </c>
      <c r="L118" t="s">
        <v>1517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</v>
      </c>
      <c r="S118">
        <v>0</v>
      </c>
      <c r="T118">
        <v>0</v>
      </c>
      <c r="U118">
        <v>3</v>
      </c>
      <c r="V118" t="s">
        <v>171</v>
      </c>
      <c r="W118" t="s">
        <v>171</v>
      </c>
      <c r="X118" t="s">
        <v>216</v>
      </c>
      <c r="Y118">
        <v>0</v>
      </c>
      <c r="Z118" t="s">
        <v>1515</v>
      </c>
      <c r="AA118">
        <v>0</v>
      </c>
      <c r="AB118">
        <v>0</v>
      </c>
      <c r="AC118">
        <v>1</v>
      </c>
      <c r="AD118">
        <v>4</v>
      </c>
      <c r="AE118">
        <v>4</v>
      </c>
      <c r="AF118">
        <v>82</v>
      </c>
      <c r="AG118">
        <v>82</v>
      </c>
      <c r="AH118">
        <v>280</v>
      </c>
      <c r="AI118">
        <v>0</v>
      </c>
      <c r="AJ118">
        <v>0</v>
      </c>
      <c r="AK118">
        <v>0</v>
      </c>
      <c r="AL118">
        <v>0</v>
      </c>
      <c r="AM118">
        <v>1</v>
      </c>
      <c r="AN118">
        <v>0</v>
      </c>
      <c r="AO118">
        <v>240</v>
      </c>
      <c r="AP118">
        <v>2</v>
      </c>
      <c r="AQ118">
        <v>0</v>
      </c>
      <c r="AR118">
        <v>1</v>
      </c>
      <c r="AS118">
        <v>3</v>
      </c>
      <c r="AT118" t="s">
        <v>175</v>
      </c>
      <c r="AU118">
        <v>0</v>
      </c>
      <c r="AV118">
        <v>0</v>
      </c>
      <c r="AW118">
        <v>0</v>
      </c>
      <c r="AX118">
        <v>0</v>
      </c>
      <c r="AY118">
        <v>3</v>
      </c>
      <c r="AZ118">
        <v>3</v>
      </c>
      <c r="BA118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1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1</v>
      </c>
      <c r="BW118">
        <v>1</v>
      </c>
      <c r="BX118">
        <v>0</v>
      </c>
      <c r="BY118">
        <v>0</v>
      </c>
      <c r="BZ118">
        <v>0</v>
      </c>
      <c r="CA118" t="s">
        <v>175</v>
      </c>
      <c r="CB118" t="s">
        <v>177</v>
      </c>
      <c r="CC118" t="s">
        <v>178</v>
      </c>
      <c r="CD118" t="s">
        <v>178</v>
      </c>
      <c r="CE118" t="s">
        <v>178</v>
      </c>
      <c r="CF118" t="s">
        <v>178</v>
      </c>
      <c r="CG118" t="s">
        <v>178</v>
      </c>
      <c r="CH118" t="s">
        <v>179</v>
      </c>
      <c r="CI118" t="s">
        <v>179</v>
      </c>
      <c r="CJ118" t="s">
        <v>1518</v>
      </c>
      <c r="CK118" t="s">
        <v>1519</v>
      </c>
      <c r="CL118" t="s">
        <v>182</v>
      </c>
      <c r="CM118">
        <v>5</v>
      </c>
      <c r="CN118" t="s">
        <v>182</v>
      </c>
      <c r="CO118" t="s">
        <v>182</v>
      </c>
      <c r="CP118">
        <v>0</v>
      </c>
      <c r="CQ118">
        <v>0</v>
      </c>
      <c r="CR118" t="s">
        <v>183</v>
      </c>
      <c r="CS118" t="s">
        <v>183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1</v>
      </c>
      <c r="DE118">
        <v>0</v>
      </c>
      <c r="DF118">
        <v>0</v>
      </c>
      <c r="DG118">
        <v>0</v>
      </c>
      <c r="DH118">
        <v>1</v>
      </c>
      <c r="DI118">
        <v>0</v>
      </c>
      <c r="DJ118">
        <v>1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2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4</v>
      </c>
      <c r="DY118">
        <v>0</v>
      </c>
      <c r="DZ118">
        <v>0</v>
      </c>
      <c r="EA118">
        <v>0</v>
      </c>
      <c r="EB118" t="s">
        <v>1520</v>
      </c>
      <c r="EC118" t="s">
        <v>1521</v>
      </c>
      <c r="ED118">
        <v>0</v>
      </c>
      <c r="EE118" t="s">
        <v>12</v>
      </c>
      <c r="EF118">
        <v>0</v>
      </c>
      <c r="EG118">
        <v>0</v>
      </c>
      <c r="EH118" t="s">
        <v>396</v>
      </c>
      <c r="EI118" t="s">
        <v>200</v>
      </c>
      <c r="EJ118">
        <v>6</v>
      </c>
      <c r="EK118">
        <v>4</v>
      </c>
    </row>
    <row r="119" spans="1:141" ht="15" customHeight="1" x14ac:dyDescent="0.25">
      <c r="A119">
        <v>1115</v>
      </c>
      <c r="B119" t="s">
        <v>1522</v>
      </c>
      <c r="C119" t="s">
        <v>1523</v>
      </c>
      <c r="D119" t="s">
        <v>1524</v>
      </c>
      <c r="E119" t="s">
        <v>1525</v>
      </c>
      <c r="F119" t="s">
        <v>322</v>
      </c>
      <c r="G119" t="s">
        <v>171</v>
      </c>
      <c r="H119" t="s">
        <v>216</v>
      </c>
      <c r="I119" t="s">
        <v>1526</v>
      </c>
      <c r="J119" t="s">
        <v>1527</v>
      </c>
      <c r="K119" t="s">
        <v>1528</v>
      </c>
      <c r="L119" t="s">
        <v>1529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1</v>
      </c>
      <c r="V119" t="s">
        <v>171</v>
      </c>
      <c r="W119" t="s">
        <v>171</v>
      </c>
      <c r="X119" t="s">
        <v>216</v>
      </c>
      <c r="Y119" t="s">
        <v>1530</v>
      </c>
      <c r="Z119" t="s">
        <v>1527</v>
      </c>
      <c r="AA119">
        <v>4</v>
      </c>
      <c r="AB119">
        <v>8</v>
      </c>
      <c r="AC119">
        <v>1</v>
      </c>
      <c r="AD119">
        <v>4</v>
      </c>
      <c r="AE119">
        <v>3</v>
      </c>
      <c r="AF119">
        <v>89.63</v>
      </c>
      <c r="AG119">
        <v>60</v>
      </c>
      <c r="AH119">
        <v>250</v>
      </c>
      <c r="AI119">
        <v>0</v>
      </c>
      <c r="AJ119">
        <v>1</v>
      </c>
      <c r="AK119">
        <v>0</v>
      </c>
      <c r="AL119">
        <v>0</v>
      </c>
      <c r="AM119">
        <v>0</v>
      </c>
      <c r="AN119">
        <v>0</v>
      </c>
      <c r="AO119">
        <v>130</v>
      </c>
      <c r="AP119">
        <v>2</v>
      </c>
      <c r="AQ119">
        <v>0</v>
      </c>
      <c r="AR119">
        <v>2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1</v>
      </c>
      <c r="AZ119">
        <v>3</v>
      </c>
      <c r="BA119">
        <v>1</v>
      </c>
      <c r="BB119">
        <v>0</v>
      </c>
      <c r="BC119">
        <v>0</v>
      </c>
      <c r="BD119">
        <v>0</v>
      </c>
      <c r="BE119">
        <v>1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 t="s">
        <v>175</v>
      </c>
      <c r="BY119">
        <v>0</v>
      </c>
      <c r="BZ119">
        <v>0</v>
      </c>
      <c r="CA119">
        <v>0</v>
      </c>
      <c r="CB119" t="s">
        <v>177</v>
      </c>
      <c r="CC119" t="s">
        <v>178</v>
      </c>
      <c r="CD119" t="s">
        <v>178</v>
      </c>
      <c r="CE119" t="s">
        <v>178</v>
      </c>
      <c r="CF119" t="s">
        <v>178</v>
      </c>
      <c r="CG119" t="s">
        <v>179</v>
      </c>
      <c r="CH119" t="s">
        <v>179</v>
      </c>
      <c r="CI119" t="s">
        <v>179</v>
      </c>
      <c r="CJ119" t="s">
        <v>1531</v>
      </c>
      <c r="CK119" t="s">
        <v>1532</v>
      </c>
      <c r="CL119" t="s">
        <v>182</v>
      </c>
      <c r="CM119">
        <v>2</v>
      </c>
      <c r="CN119" t="s">
        <v>182</v>
      </c>
      <c r="CO119" t="s">
        <v>182</v>
      </c>
      <c r="CP119">
        <v>0</v>
      </c>
      <c r="CQ119">
        <v>0</v>
      </c>
      <c r="CR119" t="s">
        <v>183</v>
      </c>
      <c r="CS119" t="s">
        <v>178</v>
      </c>
      <c r="CT119">
        <v>0</v>
      </c>
      <c r="CU119">
        <v>1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2</v>
      </c>
      <c r="DW119">
        <v>0</v>
      </c>
      <c r="DX119">
        <v>0</v>
      </c>
      <c r="DY119">
        <v>0</v>
      </c>
      <c r="DZ119">
        <v>1</v>
      </c>
      <c r="EA119">
        <v>0</v>
      </c>
      <c r="EB119" t="s">
        <v>1533</v>
      </c>
      <c r="EC119" t="s">
        <v>1534</v>
      </c>
      <c r="ED119" t="s">
        <v>5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3</v>
      </c>
      <c r="EK119">
        <v>3</v>
      </c>
    </row>
    <row r="120" spans="1:141" ht="15" customHeight="1" x14ac:dyDescent="0.25">
      <c r="A120">
        <v>1116</v>
      </c>
      <c r="B120" t="s">
        <v>1535</v>
      </c>
      <c r="C120" t="s">
        <v>1536</v>
      </c>
      <c r="D120" t="s">
        <v>399</v>
      </c>
      <c r="E120" t="s">
        <v>1537</v>
      </c>
      <c r="F120" t="s">
        <v>171</v>
      </c>
      <c r="G120" t="s">
        <v>171</v>
      </c>
      <c r="H120" t="s">
        <v>921</v>
      </c>
      <c r="I120" t="s">
        <v>1538</v>
      </c>
      <c r="J120" t="s">
        <v>1539</v>
      </c>
      <c r="K120" t="s">
        <v>1540</v>
      </c>
      <c r="L120" t="s">
        <v>1541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1</v>
      </c>
      <c r="V120" t="s">
        <v>171</v>
      </c>
      <c r="W120" t="s">
        <v>171</v>
      </c>
      <c r="X120" t="s">
        <v>559</v>
      </c>
      <c r="Y120" t="s">
        <v>1542</v>
      </c>
      <c r="Z120" t="s">
        <v>1539</v>
      </c>
      <c r="AA120">
        <v>3</v>
      </c>
      <c r="AB120">
        <v>2</v>
      </c>
      <c r="AC120">
        <v>1</v>
      </c>
      <c r="AD120">
        <v>3</v>
      </c>
      <c r="AE120">
        <v>3</v>
      </c>
      <c r="AF120">
        <v>55.91</v>
      </c>
      <c r="AG120">
        <v>55.91</v>
      </c>
      <c r="AH120">
        <v>250</v>
      </c>
      <c r="AI120">
        <v>0</v>
      </c>
      <c r="AJ120">
        <v>0</v>
      </c>
      <c r="AK120">
        <v>1</v>
      </c>
      <c r="AL120">
        <v>0</v>
      </c>
      <c r="AM120">
        <v>0</v>
      </c>
      <c r="AN120">
        <v>0</v>
      </c>
      <c r="AO120">
        <v>130</v>
      </c>
      <c r="AP120">
        <v>2</v>
      </c>
      <c r="AQ120">
        <v>0</v>
      </c>
      <c r="AR120">
        <v>1</v>
      </c>
      <c r="AS120">
        <v>2</v>
      </c>
      <c r="AT120">
        <v>0</v>
      </c>
      <c r="AU120" t="s">
        <v>175</v>
      </c>
      <c r="AV120">
        <v>0</v>
      </c>
      <c r="AW120">
        <v>0</v>
      </c>
      <c r="AX120">
        <v>0</v>
      </c>
      <c r="AY120">
        <v>1</v>
      </c>
      <c r="AZ120">
        <v>1</v>
      </c>
      <c r="BA120">
        <v>1</v>
      </c>
      <c r="BB120">
        <v>0</v>
      </c>
      <c r="BC120">
        <v>0</v>
      </c>
      <c r="BD120">
        <v>0</v>
      </c>
      <c r="BE120">
        <v>0</v>
      </c>
      <c r="BF120">
        <v>1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 t="s">
        <v>175</v>
      </c>
      <c r="BY120">
        <v>0</v>
      </c>
      <c r="BZ120">
        <v>0</v>
      </c>
      <c r="CA120">
        <v>0</v>
      </c>
      <c r="CB120" t="s">
        <v>177</v>
      </c>
      <c r="CC120" t="s">
        <v>178</v>
      </c>
      <c r="CD120" t="s">
        <v>178</v>
      </c>
      <c r="CE120" t="s">
        <v>178</v>
      </c>
      <c r="CF120" t="s">
        <v>178</v>
      </c>
      <c r="CG120" t="s">
        <v>179</v>
      </c>
      <c r="CH120" t="s">
        <v>179</v>
      </c>
      <c r="CI120" t="s">
        <v>179</v>
      </c>
      <c r="CJ120" t="s">
        <v>1543</v>
      </c>
      <c r="CK120" t="s">
        <v>1544</v>
      </c>
      <c r="CL120" t="s">
        <v>182</v>
      </c>
      <c r="CM120">
        <v>4</v>
      </c>
      <c r="CN120" t="s">
        <v>182</v>
      </c>
      <c r="CO120" t="s">
        <v>182</v>
      </c>
      <c r="CP120">
        <v>0</v>
      </c>
      <c r="CQ120">
        <v>0</v>
      </c>
      <c r="CR120" t="s">
        <v>178</v>
      </c>
      <c r="CS120" t="s">
        <v>178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4</v>
      </c>
      <c r="DY120">
        <v>1</v>
      </c>
      <c r="DZ120">
        <v>1</v>
      </c>
      <c r="EA120">
        <v>0</v>
      </c>
      <c r="EB120" t="s">
        <v>1545</v>
      </c>
      <c r="EC120" t="s">
        <v>1546</v>
      </c>
      <c r="ED120" t="s">
        <v>6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6</v>
      </c>
      <c r="EK120">
        <v>6</v>
      </c>
    </row>
    <row r="121" spans="1:141" ht="15" customHeight="1" x14ac:dyDescent="0.25">
      <c r="A121">
        <v>1117</v>
      </c>
      <c r="B121" t="s">
        <v>1547</v>
      </c>
      <c r="C121" t="s">
        <v>530</v>
      </c>
      <c r="D121" t="s">
        <v>1548</v>
      </c>
      <c r="E121" t="s">
        <v>1076</v>
      </c>
      <c r="F121" t="s">
        <v>171</v>
      </c>
      <c r="G121" t="s">
        <v>171</v>
      </c>
      <c r="H121" t="s">
        <v>1228</v>
      </c>
      <c r="I121">
        <v>0</v>
      </c>
      <c r="J121" t="s">
        <v>1549</v>
      </c>
      <c r="K121" t="s">
        <v>1550</v>
      </c>
      <c r="L121" t="s">
        <v>1551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1</v>
      </c>
      <c r="T121">
        <v>0</v>
      </c>
      <c r="U121">
        <v>3</v>
      </c>
      <c r="V121" t="s">
        <v>171</v>
      </c>
      <c r="W121" t="s">
        <v>171</v>
      </c>
      <c r="X121" t="s">
        <v>1228</v>
      </c>
      <c r="Y121">
        <v>0</v>
      </c>
      <c r="Z121" t="s">
        <v>1549</v>
      </c>
      <c r="AA121">
        <v>0</v>
      </c>
      <c r="AB121">
        <v>0</v>
      </c>
      <c r="AC121">
        <v>1</v>
      </c>
      <c r="AD121">
        <v>4</v>
      </c>
      <c r="AE121">
        <v>4</v>
      </c>
      <c r="AF121">
        <v>54</v>
      </c>
      <c r="AG121">
        <v>54</v>
      </c>
      <c r="AH121">
        <v>220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100</v>
      </c>
      <c r="AP121">
        <v>2</v>
      </c>
      <c r="AQ121">
        <v>0</v>
      </c>
      <c r="AR121">
        <v>1</v>
      </c>
      <c r="AS121">
        <v>3</v>
      </c>
      <c r="AT121" t="s">
        <v>175</v>
      </c>
      <c r="AU121">
        <v>0</v>
      </c>
      <c r="AV121">
        <v>0</v>
      </c>
      <c r="AW121">
        <v>0</v>
      </c>
      <c r="AX121">
        <v>0</v>
      </c>
      <c r="AY121">
        <v>1</v>
      </c>
      <c r="AZ121">
        <v>1</v>
      </c>
      <c r="BA121">
        <v>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1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 t="s">
        <v>175</v>
      </c>
      <c r="BY121">
        <v>0</v>
      </c>
      <c r="BZ121">
        <v>0</v>
      </c>
      <c r="CA121">
        <v>0</v>
      </c>
      <c r="CB121" t="s">
        <v>177</v>
      </c>
      <c r="CC121" t="s">
        <v>178</v>
      </c>
      <c r="CD121" t="s">
        <v>178</v>
      </c>
      <c r="CE121" t="s">
        <v>178</v>
      </c>
      <c r="CF121" t="s">
        <v>178</v>
      </c>
      <c r="CG121" t="s">
        <v>179</v>
      </c>
      <c r="CH121" t="s">
        <v>179</v>
      </c>
      <c r="CI121" t="s">
        <v>179</v>
      </c>
      <c r="CJ121" t="s">
        <v>1552</v>
      </c>
      <c r="CK121" t="s">
        <v>1553</v>
      </c>
      <c r="CL121" t="s">
        <v>182</v>
      </c>
      <c r="CM121">
        <v>3</v>
      </c>
      <c r="CN121" t="s">
        <v>182</v>
      </c>
      <c r="CO121" t="s">
        <v>178</v>
      </c>
      <c r="CP121">
        <v>0</v>
      </c>
      <c r="CQ121">
        <v>0</v>
      </c>
      <c r="CR121" t="s">
        <v>178</v>
      </c>
      <c r="CS121" t="s">
        <v>178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2</v>
      </c>
      <c r="DT121">
        <v>0</v>
      </c>
      <c r="DU121">
        <v>0</v>
      </c>
      <c r="DV121">
        <v>0</v>
      </c>
      <c r="DW121">
        <v>3</v>
      </c>
      <c r="DX121">
        <v>0</v>
      </c>
      <c r="DY121">
        <v>1</v>
      </c>
      <c r="DZ121">
        <v>1</v>
      </c>
      <c r="EA121">
        <v>0</v>
      </c>
      <c r="EB121" t="s">
        <v>1554</v>
      </c>
      <c r="EC121" t="s">
        <v>1555</v>
      </c>
      <c r="ED121" t="s">
        <v>7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7</v>
      </c>
      <c r="EK121">
        <v>7</v>
      </c>
    </row>
    <row r="122" spans="1:141" ht="15" customHeight="1" x14ac:dyDescent="0.25">
      <c r="A122">
        <v>1118</v>
      </c>
      <c r="B122" t="s">
        <v>1556</v>
      </c>
      <c r="C122" t="s">
        <v>1557</v>
      </c>
      <c r="D122" t="s">
        <v>1558</v>
      </c>
      <c r="E122" t="s">
        <v>1559</v>
      </c>
      <c r="F122" t="s">
        <v>171</v>
      </c>
      <c r="G122" t="s">
        <v>171</v>
      </c>
      <c r="H122" t="s">
        <v>1464</v>
      </c>
      <c r="I122">
        <v>0</v>
      </c>
      <c r="J122" t="s">
        <v>1560</v>
      </c>
      <c r="K122" t="s">
        <v>1561</v>
      </c>
      <c r="L122" t="s">
        <v>1562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0</v>
      </c>
      <c r="T122">
        <v>0</v>
      </c>
      <c r="U122">
        <v>2</v>
      </c>
      <c r="V122" t="s">
        <v>171</v>
      </c>
      <c r="W122" t="s">
        <v>171</v>
      </c>
      <c r="X122" t="s">
        <v>532</v>
      </c>
      <c r="Y122">
        <v>0</v>
      </c>
      <c r="Z122" t="s">
        <v>1563</v>
      </c>
      <c r="AA122">
        <v>1</v>
      </c>
      <c r="AB122">
        <v>1</v>
      </c>
      <c r="AC122">
        <v>1</v>
      </c>
      <c r="AD122">
        <v>4</v>
      </c>
      <c r="AE122">
        <v>4</v>
      </c>
      <c r="AF122">
        <v>115</v>
      </c>
      <c r="AG122">
        <v>115</v>
      </c>
      <c r="AH122">
        <v>250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130</v>
      </c>
      <c r="AP122">
        <v>2</v>
      </c>
      <c r="AQ122">
        <v>0</v>
      </c>
      <c r="AR122">
        <v>1</v>
      </c>
      <c r="AS122">
        <v>7</v>
      </c>
      <c r="AT122" t="s">
        <v>175</v>
      </c>
      <c r="AU122">
        <v>0</v>
      </c>
      <c r="AV122">
        <v>0</v>
      </c>
      <c r="AW122">
        <v>0</v>
      </c>
      <c r="AX122">
        <v>0</v>
      </c>
      <c r="AY122">
        <v>3</v>
      </c>
      <c r="AZ122">
        <v>1</v>
      </c>
      <c r="BA122">
        <v>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1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 t="s">
        <v>175</v>
      </c>
      <c r="BY122">
        <v>0</v>
      </c>
      <c r="BZ122">
        <v>0</v>
      </c>
      <c r="CA122">
        <v>0</v>
      </c>
      <c r="CB122" t="s">
        <v>177</v>
      </c>
      <c r="CC122" t="s">
        <v>178</v>
      </c>
      <c r="CD122" t="s">
        <v>178</v>
      </c>
      <c r="CE122" t="s">
        <v>178</v>
      </c>
      <c r="CF122" t="s">
        <v>178</v>
      </c>
      <c r="CG122" t="s">
        <v>179</v>
      </c>
      <c r="CH122" t="s">
        <v>179</v>
      </c>
      <c r="CI122" t="s">
        <v>179</v>
      </c>
      <c r="CJ122" t="s">
        <v>1564</v>
      </c>
      <c r="CK122" t="s">
        <v>1565</v>
      </c>
      <c r="CL122" t="s">
        <v>182</v>
      </c>
      <c r="CM122">
        <v>3</v>
      </c>
      <c r="CN122" t="s">
        <v>182</v>
      </c>
      <c r="CO122" t="s">
        <v>178</v>
      </c>
      <c r="CP122">
        <v>0</v>
      </c>
      <c r="CQ122">
        <v>0</v>
      </c>
      <c r="CR122" t="s">
        <v>178</v>
      </c>
      <c r="CS122" t="s">
        <v>178</v>
      </c>
      <c r="CT122">
        <v>0</v>
      </c>
      <c r="CU122">
        <v>0</v>
      </c>
      <c r="CV122">
        <v>0</v>
      </c>
      <c r="CW122">
        <v>0</v>
      </c>
      <c r="CX122">
        <v>1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2</v>
      </c>
      <c r="DT122">
        <v>0</v>
      </c>
      <c r="DU122">
        <v>0</v>
      </c>
      <c r="DV122">
        <v>0</v>
      </c>
      <c r="DW122">
        <v>3</v>
      </c>
      <c r="DX122">
        <v>0</v>
      </c>
      <c r="DY122">
        <v>1</v>
      </c>
      <c r="DZ122">
        <v>1</v>
      </c>
      <c r="EA122">
        <v>0</v>
      </c>
      <c r="EB122" t="s">
        <v>1566</v>
      </c>
      <c r="EC122" t="s">
        <v>1567</v>
      </c>
      <c r="ED122" t="s">
        <v>9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7</v>
      </c>
      <c r="EK122">
        <v>7</v>
      </c>
    </row>
    <row r="123" spans="1:141" ht="15" customHeight="1" x14ac:dyDescent="0.25">
      <c r="A123">
        <v>1119</v>
      </c>
      <c r="B123" t="s">
        <v>1568</v>
      </c>
      <c r="C123" t="s">
        <v>1569</v>
      </c>
      <c r="D123" t="s">
        <v>1570</v>
      </c>
      <c r="E123" t="s">
        <v>905</v>
      </c>
      <c r="F123" t="s">
        <v>171</v>
      </c>
      <c r="G123" t="s">
        <v>171</v>
      </c>
      <c r="H123" t="s">
        <v>216</v>
      </c>
      <c r="I123" t="s">
        <v>1571</v>
      </c>
      <c r="J123" t="s">
        <v>1572</v>
      </c>
      <c r="K123" t="s">
        <v>1573</v>
      </c>
      <c r="L123" t="s">
        <v>1574</v>
      </c>
      <c r="M123">
        <v>0</v>
      </c>
      <c r="N123" t="s">
        <v>171</v>
      </c>
      <c r="O123" t="s">
        <v>532</v>
      </c>
      <c r="P123">
        <v>6</v>
      </c>
      <c r="Q123" t="s">
        <v>1575</v>
      </c>
      <c r="R123">
        <v>2</v>
      </c>
      <c r="S123">
        <v>0</v>
      </c>
      <c r="T123">
        <v>0</v>
      </c>
      <c r="U123">
        <v>1</v>
      </c>
      <c r="V123" t="s">
        <v>171</v>
      </c>
      <c r="W123" t="s">
        <v>171</v>
      </c>
      <c r="X123" t="s">
        <v>1464</v>
      </c>
      <c r="Y123">
        <v>6</v>
      </c>
      <c r="Z123" t="s">
        <v>1575</v>
      </c>
      <c r="AA123">
        <v>7</v>
      </c>
      <c r="AB123">
        <v>19</v>
      </c>
      <c r="AC123">
        <v>2</v>
      </c>
      <c r="AD123">
        <v>4</v>
      </c>
      <c r="AE123">
        <v>4</v>
      </c>
      <c r="AF123">
        <v>77.739999999999995</v>
      </c>
      <c r="AG123">
        <v>77.739999999999995</v>
      </c>
      <c r="AH123">
        <v>250</v>
      </c>
      <c r="AI123">
        <v>1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110</v>
      </c>
      <c r="AP123">
        <v>2</v>
      </c>
      <c r="AQ123">
        <v>0</v>
      </c>
      <c r="AR123">
        <v>2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1</v>
      </c>
      <c r="AZ123">
        <v>1</v>
      </c>
      <c r="BA123">
        <v>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1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 t="s">
        <v>175</v>
      </c>
      <c r="BY123">
        <v>0</v>
      </c>
      <c r="BZ123">
        <v>0</v>
      </c>
      <c r="CA123">
        <v>0</v>
      </c>
      <c r="CB123" t="s">
        <v>177</v>
      </c>
      <c r="CC123" t="s">
        <v>178</v>
      </c>
      <c r="CD123" t="s">
        <v>178</v>
      </c>
      <c r="CE123" t="s">
        <v>178</v>
      </c>
      <c r="CF123" t="s">
        <v>178</v>
      </c>
      <c r="CG123" t="s">
        <v>178</v>
      </c>
      <c r="CH123" t="s">
        <v>179</v>
      </c>
      <c r="CI123" t="s">
        <v>179</v>
      </c>
      <c r="CJ123" t="s">
        <v>1576</v>
      </c>
      <c r="CK123" t="s">
        <v>1577</v>
      </c>
      <c r="CL123" t="s">
        <v>182</v>
      </c>
      <c r="CM123">
        <v>4</v>
      </c>
      <c r="CN123" t="s">
        <v>182</v>
      </c>
      <c r="CO123" t="s">
        <v>182</v>
      </c>
      <c r="CP123">
        <v>0</v>
      </c>
      <c r="CQ123">
        <v>0</v>
      </c>
      <c r="CR123" t="s">
        <v>178</v>
      </c>
      <c r="CS123" t="s">
        <v>178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2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4</v>
      </c>
      <c r="DY123">
        <v>1</v>
      </c>
      <c r="DZ123">
        <v>1</v>
      </c>
      <c r="EA123">
        <v>0</v>
      </c>
      <c r="EB123" t="s">
        <v>1578</v>
      </c>
      <c r="EC123" t="s">
        <v>1579</v>
      </c>
      <c r="ED123">
        <v>0</v>
      </c>
      <c r="EE123" t="s">
        <v>15</v>
      </c>
      <c r="EF123">
        <v>0</v>
      </c>
      <c r="EG123">
        <v>0</v>
      </c>
      <c r="EH123">
        <v>0</v>
      </c>
      <c r="EI123">
        <v>0</v>
      </c>
      <c r="EJ123">
        <v>8</v>
      </c>
      <c r="EK123">
        <v>6</v>
      </c>
    </row>
    <row r="124" spans="1:141" ht="15" customHeight="1" x14ac:dyDescent="0.25">
      <c r="A124">
        <v>1120</v>
      </c>
      <c r="B124" t="s">
        <v>1580</v>
      </c>
      <c r="C124" t="s">
        <v>1411</v>
      </c>
      <c r="D124" t="s">
        <v>373</v>
      </c>
      <c r="E124" t="s">
        <v>544</v>
      </c>
      <c r="F124" t="s">
        <v>171</v>
      </c>
      <c r="G124" t="s">
        <v>171</v>
      </c>
      <c r="H124" t="s">
        <v>245</v>
      </c>
      <c r="I124">
        <v>28</v>
      </c>
      <c r="J124" t="s">
        <v>1581</v>
      </c>
      <c r="K124" t="s">
        <v>1582</v>
      </c>
      <c r="L124" t="s">
        <v>1583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0</v>
      </c>
      <c r="T124">
        <v>0</v>
      </c>
      <c r="U124">
        <v>1</v>
      </c>
      <c r="V124" t="s">
        <v>171</v>
      </c>
      <c r="W124" t="s">
        <v>171</v>
      </c>
      <c r="X124" t="s">
        <v>1584</v>
      </c>
      <c r="Y124">
        <v>28</v>
      </c>
      <c r="Z124" t="s">
        <v>1581</v>
      </c>
      <c r="AA124">
        <v>3</v>
      </c>
      <c r="AB124">
        <v>8</v>
      </c>
      <c r="AC124">
        <v>1</v>
      </c>
      <c r="AD124">
        <v>3</v>
      </c>
      <c r="AE124">
        <v>3</v>
      </c>
      <c r="AF124">
        <v>69.89</v>
      </c>
      <c r="AG124">
        <v>69.89</v>
      </c>
      <c r="AH124">
        <v>250</v>
      </c>
      <c r="AI124">
        <v>1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130</v>
      </c>
      <c r="AP124">
        <v>2</v>
      </c>
      <c r="AQ124">
        <v>0</v>
      </c>
      <c r="AR124">
        <v>2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3</v>
      </c>
      <c r="AZ124">
        <v>3</v>
      </c>
      <c r="BA124">
        <v>1</v>
      </c>
      <c r="BB124">
        <v>0</v>
      </c>
      <c r="BC124">
        <v>0</v>
      </c>
      <c r="BD124">
        <v>0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 t="s">
        <v>175</v>
      </c>
      <c r="BZ124">
        <v>0</v>
      </c>
      <c r="CA124">
        <v>0</v>
      </c>
      <c r="CB124" t="s">
        <v>177</v>
      </c>
      <c r="CC124" t="s">
        <v>178</v>
      </c>
      <c r="CD124" t="s">
        <v>178</v>
      </c>
      <c r="CE124" t="s">
        <v>178</v>
      </c>
      <c r="CF124" t="s">
        <v>178</v>
      </c>
      <c r="CG124" t="s">
        <v>179</v>
      </c>
      <c r="CH124" t="s">
        <v>179</v>
      </c>
      <c r="CI124" t="s">
        <v>179</v>
      </c>
      <c r="CJ124" t="s">
        <v>1585</v>
      </c>
      <c r="CK124" t="s">
        <v>1586</v>
      </c>
      <c r="CL124" t="s">
        <v>182</v>
      </c>
      <c r="CM124">
        <v>1</v>
      </c>
      <c r="CN124" t="s">
        <v>182</v>
      </c>
      <c r="CO124" t="s">
        <v>182</v>
      </c>
      <c r="CP124">
        <v>0</v>
      </c>
      <c r="CQ124">
        <v>0</v>
      </c>
      <c r="CR124" t="s">
        <v>183</v>
      </c>
      <c r="CS124" t="s">
        <v>178</v>
      </c>
      <c r="CT124">
        <v>0</v>
      </c>
      <c r="CU124">
        <v>1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1</v>
      </c>
      <c r="DV124">
        <v>0</v>
      </c>
      <c r="DW124">
        <v>0</v>
      </c>
      <c r="DX124">
        <v>0</v>
      </c>
      <c r="DY124">
        <v>0</v>
      </c>
      <c r="DZ124">
        <v>1</v>
      </c>
      <c r="EA124">
        <v>0</v>
      </c>
      <c r="EB124" t="s">
        <v>1587</v>
      </c>
      <c r="EC124" t="s">
        <v>1588</v>
      </c>
      <c r="ED124" t="s">
        <v>5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2</v>
      </c>
      <c r="EK124">
        <v>2</v>
      </c>
    </row>
    <row r="125" spans="1:141" ht="15" customHeight="1" x14ac:dyDescent="0.25">
      <c r="A125">
        <v>1121</v>
      </c>
      <c r="B125" t="s">
        <v>1589</v>
      </c>
      <c r="C125" t="s">
        <v>1590</v>
      </c>
      <c r="D125" t="s">
        <v>640</v>
      </c>
      <c r="E125" t="s">
        <v>1591</v>
      </c>
      <c r="F125" t="s">
        <v>171</v>
      </c>
      <c r="G125" t="s">
        <v>171</v>
      </c>
      <c r="H125" t="s">
        <v>1592</v>
      </c>
      <c r="I125">
        <v>0</v>
      </c>
      <c r="J125" t="s">
        <v>1593</v>
      </c>
      <c r="K125" t="s">
        <v>1594</v>
      </c>
      <c r="L125" t="s">
        <v>1595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2</v>
      </c>
      <c r="V125" t="s">
        <v>171</v>
      </c>
      <c r="W125" t="s">
        <v>171</v>
      </c>
      <c r="X125" t="s">
        <v>1592</v>
      </c>
      <c r="Y125">
        <v>0</v>
      </c>
      <c r="Z125" t="s">
        <v>1593</v>
      </c>
      <c r="AA125">
        <v>0</v>
      </c>
      <c r="AB125">
        <v>0</v>
      </c>
      <c r="AC125">
        <v>1</v>
      </c>
      <c r="AD125">
        <v>10</v>
      </c>
      <c r="AE125">
        <v>10</v>
      </c>
      <c r="AF125">
        <v>170</v>
      </c>
      <c r="AG125">
        <v>170</v>
      </c>
      <c r="AH125">
        <v>250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O125">
        <v>250</v>
      </c>
      <c r="AP125">
        <v>2</v>
      </c>
      <c r="AQ125">
        <v>0</v>
      </c>
      <c r="AR125">
        <v>1</v>
      </c>
      <c r="AS125">
        <v>7</v>
      </c>
      <c r="AT125" t="s">
        <v>175</v>
      </c>
      <c r="AU125">
        <v>0</v>
      </c>
      <c r="AV125" t="s">
        <v>175</v>
      </c>
      <c r="AW125">
        <v>0</v>
      </c>
      <c r="AX125">
        <v>0</v>
      </c>
      <c r="AY125">
        <v>3</v>
      </c>
      <c r="AZ125">
        <v>1</v>
      </c>
      <c r="BA125">
        <v>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1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 t="s">
        <v>175</v>
      </c>
      <c r="BZ125">
        <v>0</v>
      </c>
      <c r="CA125">
        <v>0</v>
      </c>
      <c r="CB125" t="s">
        <v>177</v>
      </c>
      <c r="CC125" t="s">
        <v>178</v>
      </c>
      <c r="CD125" t="s">
        <v>178</v>
      </c>
      <c r="CE125" t="s">
        <v>178</v>
      </c>
      <c r="CF125" t="s">
        <v>178</v>
      </c>
      <c r="CG125" t="s">
        <v>179</v>
      </c>
      <c r="CH125" t="s">
        <v>179</v>
      </c>
      <c r="CI125" t="s">
        <v>179</v>
      </c>
      <c r="CJ125" t="s">
        <v>1596</v>
      </c>
      <c r="CK125" t="s">
        <v>1597</v>
      </c>
      <c r="CL125" t="s">
        <v>182</v>
      </c>
      <c r="CM125">
        <v>5</v>
      </c>
      <c r="CN125" t="s">
        <v>182</v>
      </c>
      <c r="CO125" t="s">
        <v>178</v>
      </c>
      <c r="CP125">
        <v>0</v>
      </c>
      <c r="CQ125">
        <v>0</v>
      </c>
      <c r="CR125" t="s">
        <v>178</v>
      </c>
      <c r="CS125" t="s">
        <v>178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2</v>
      </c>
      <c r="DT125">
        <v>0</v>
      </c>
      <c r="DU125">
        <v>0</v>
      </c>
      <c r="DV125">
        <v>0</v>
      </c>
      <c r="DW125">
        <v>0</v>
      </c>
      <c r="DX125">
        <v>4</v>
      </c>
      <c r="DY125">
        <v>1</v>
      </c>
      <c r="DZ125">
        <v>1</v>
      </c>
      <c r="EA125">
        <v>0</v>
      </c>
      <c r="EB125" t="s">
        <v>1598</v>
      </c>
      <c r="EC125" t="s">
        <v>1599</v>
      </c>
      <c r="ED125" t="s">
        <v>10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8</v>
      </c>
      <c r="EK125">
        <v>8</v>
      </c>
    </row>
    <row r="126" spans="1:141" ht="15" customHeight="1" x14ac:dyDescent="0.25">
      <c r="A126">
        <v>1122</v>
      </c>
      <c r="B126" t="s">
        <v>1600</v>
      </c>
      <c r="C126" t="s">
        <v>735</v>
      </c>
      <c r="D126" t="s">
        <v>986</v>
      </c>
      <c r="E126" t="s">
        <v>1601</v>
      </c>
      <c r="F126" t="s">
        <v>171</v>
      </c>
      <c r="G126" t="s">
        <v>171</v>
      </c>
      <c r="H126" t="s">
        <v>1228</v>
      </c>
      <c r="I126">
        <v>0</v>
      </c>
      <c r="J126" t="s">
        <v>1602</v>
      </c>
      <c r="K126" t="s">
        <v>1603</v>
      </c>
      <c r="L126" t="s">
        <v>1604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3</v>
      </c>
      <c r="V126" t="s">
        <v>171</v>
      </c>
      <c r="W126" t="s">
        <v>171</v>
      </c>
      <c r="X126" t="s">
        <v>1228</v>
      </c>
      <c r="Y126">
        <v>0</v>
      </c>
      <c r="Z126" t="s">
        <v>1602</v>
      </c>
      <c r="AA126">
        <v>0</v>
      </c>
      <c r="AB126">
        <v>0</v>
      </c>
      <c r="AC126">
        <v>1</v>
      </c>
      <c r="AD126">
        <v>7</v>
      </c>
      <c r="AE126">
        <v>7</v>
      </c>
      <c r="AF126">
        <v>289</v>
      </c>
      <c r="AG126">
        <v>56</v>
      </c>
      <c r="AH126">
        <v>220</v>
      </c>
      <c r="AI126">
        <v>0</v>
      </c>
      <c r="AJ126">
        <v>0</v>
      </c>
      <c r="AK126">
        <v>1</v>
      </c>
      <c r="AL126">
        <v>0</v>
      </c>
      <c r="AM126">
        <v>0</v>
      </c>
      <c r="AN126">
        <v>0</v>
      </c>
      <c r="AO126">
        <v>130</v>
      </c>
      <c r="AP126">
        <v>2</v>
      </c>
      <c r="AQ126">
        <v>0</v>
      </c>
      <c r="AR126">
        <v>1</v>
      </c>
      <c r="AS126">
        <v>7</v>
      </c>
      <c r="AT126">
        <v>0</v>
      </c>
      <c r="AU126" t="s">
        <v>175</v>
      </c>
      <c r="AV126">
        <v>0</v>
      </c>
      <c r="AW126">
        <v>0</v>
      </c>
      <c r="AX126">
        <v>0</v>
      </c>
      <c r="AY126">
        <v>1</v>
      </c>
      <c r="AZ126">
        <v>2</v>
      </c>
      <c r="BA126">
        <v>1</v>
      </c>
      <c r="BB126">
        <v>0</v>
      </c>
      <c r="BC126">
        <v>0</v>
      </c>
      <c r="BD126">
        <v>0</v>
      </c>
      <c r="BE126">
        <v>0</v>
      </c>
      <c r="BF126">
        <v>1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 t="s">
        <v>175</v>
      </c>
      <c r="BY126">
        <v>0</v>
      </c>
      <c r="BZ126">
        <v>0</v>
      </c>
      <c r="CA126">
        <v>0</v>
      </c>
      <c r="CB126" t="s">
        <v>177</v>
      </c>
      <c r="CC126" t="s">
        <v>178</v>
      </c>
      <c r="CD126" t="s">
        <v>178</v>
      </c>
      <c r="CE126" t="s">
        <v>178</v>
      </c>
      <c r="CF126" t="s">
        <v>178</v>
      </c>
      <c r="CG126" t="s">
        <v>179</v>
      </c>
      <c r="CH126" t="s">
        <v>179</v>
      </c>
      <c r="CI126" t="s">
        <v>179</v>
      </c>
      <c r="CJ126" t="s">
        <v>1605</v>
      </c>
      <c r="CK126" t="s">
        <v>1606</v>
      </c>
      <c r="CL126" t="s">
        <v>182</v>
      </c>
      <c r="CM126">
        <v>4</v>
      </c>
      <c r="CN126" t="s">
        <v>178</v>
      </c>
      <c r="CO126" t="s">
        <v>178</v>
      </c>
      <c r="CP126">
        <v>0</v>
      </c>
      <c r="CQ126">
        <v>0</v>
      </c>
      <c r="CR126" t="s">
        <v>182</v>
      </c>
      <c r="CS126" t="s">
        <v>178</v>
      </c>
      <c r="CT126">
        <v>0</v>
      </c>
      <c r="CU126">
        <v>0</v>
      </c>
      <c r="CV126">
        <v>0</v>
      </c>
      <c r="CW126">
        <v>0</v>
      </c>
      <c r="CX126">
        <v>1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2</v>
      </c>
      <c r="DS126">
        <v>2</v>
      </c>
      <c r="DT126">
        <v>0</v>
      </c>
      <c r="DU126">
        <v>0</v>
      </c>
      <c r="DV126">
        <v>0</v>
      </c>
      <c r="DW126">
        <v>0</v>
      </c>
      <c r="DX126">
        <v>4</v>
      </c>
      <c r="DY126">
        <v>0</v>
      </c>
      <c r="DZ126">
        <v>1</v>
      </c>
      <c r="EA126">
        <v>0</v>
      </c>
      <c r="EB126" t="s">
        <v>1607</v>
      </c>
      <c r="EC126" t="s">
        <v>1608</v>
      </c>
      <c r="ED126" t="s">
        <v>6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9</v>
      </c>
      <c r="EK126">
        <v>9</v>
      </c>
    </row>
    <row r="127" spans="1:141" ht="15" customHeight="1" x14ac:dyDescent="0.25">
      <c r="A127">
        <v>1123</v>
      </c>
      <c r="B127" t="s">
        <v>1609</v>
      </c>
      <c r="C127" t="s">
        <v>1610</v>
      </c>
      <c r="D127" t="s">
        <v>1611</v>
      </c>
      <c r="E127" t="s">
        <v>1612</v>
      </c>
      <c r="F127" t="s">
        <v>171</v>
      </c>
      <c r="G127" t="s">
        <v>171</v>
      </c>
      <c r="H127" t="s">
        <v>1312</v>
      </c>
      <c r="I127" t="s">
        <v>1613</v>
      </c>
      <c r="J127" t="s">
        <v>1614</v>
      </c>
      <c r="K127" t="s">
        <v>1615</v>
      </c>
      <c r="L127" t="s">
        <v>1616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1</v>
      </c>
      <c r="V127" t="s">
        <v>171</v>
      </c>
      <c r="W127" t="s">
        <v>171</v>
      </c>
      <c r="X127" t="s">
        <v>1312</v>
      </c>
      <c r="Y127" t="s">
        <v>1613</v>
      </c>
      <c r="Z127" t="s">
        <v>1614</v>
      </c>
      <c r="AA127">
        <v>1</v>
      </c>
      <c r="AB127">
        <v>6</v>
      </c>
      <c r="AC127">
        <v>1</v>
      </c>
      <c r="AD127">
        <v>4</v>
      </c>
      <c r="AE127">
        <v>4</v>
      </c>
      <c r="AF127">
        <v>58.82</v>
      </c>
      <c r="AG127">
        <v>58.82</v>
      </c>
      <c r="AH127">
        <v>250</v>
      </c>
      <c r="AI127">
        <v>0</v>
      </c>
      <c r="AJ127">
        <v>0</v>
      </c>
      <c r="AK127">
        <v>1</v>
      </c>
      <c r="AL127">
        <v>0</v>
      </c>
      <c r="AM127">
        <v>0</v>
      </c>
      <c r="AN127">
        <v>0</v>
      </c>
      <c r="AO127">
        <v>120</v>
      </c>
      <c r="AP127">
        <v>2</v>
      </c>
      <c r="AQ127">
        <v>0</v>
      </c>
      <c r="AR127">
        <v>1</v>
      </c>
      <c r="AS127">
        <v>2</v>
      </c>
      <c r="AT127" t="s">
        <v>175</v>
      </c>
      <c r="AU127">
        <v>0</v>
      </c>
      <c r="AV127">
        <v>0</v>
      </c>
      <c r="AW127">
        <v>0</v>
      </c>
      <c r="AX127">
        <v>0</v>
      </c>
      <c r="AY127">
        <v>1</v>
      </c>
      <c r="AZ127">
        <v>1</v>
      </c>
      <c r="BA127">
        <v>1</v>
      </c>
      <c r="BB127">
        <v>0</v>
      </c>
      <c r="BC127">
        <v>0</v>
      </c>
      <c r="BD127">
        <v>0</v>
      </c>
      <c r="BE127">
        <v>0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1</v>
      </c>
      <c r="BX127" t="s">
        <v>175</v>
      </c>
      <c r="BY127">
        <v>0</v>
      </c>
      <c r="BZ127">
        <v>0</v>
      </c>
      <c r="CA127">
        <v>0</v>
      </c>
      <c r="CB127" t="s">
        <v>177</v>
      </c>
      <c r="CC127" t="s">
        <v>178</v>
      </c>
      <c r="CD127" t="s">
        <v>178</v>
      </c>
      <c r="CE127" t="s">
        <v>178</v>
      </c>
      <c r="CF127" t="s">
        <v>178</v>
      </c>
      <c r="CG127" t="s">
        <v>179</v>
      </c>
      <c r="CH127" t="s">
        <v>179</v>
      </c>
      <c r="CI127" t="s">
        <v>179</v>
      </c>
      <c r="CJ127" t="s">
        <v>1617</v>
      </c>
      <c r="CK127" t="s">
        <v>1618</v>
      </c>
      <c r="CL127" t="s">
        <v>182</v>
      </c>
      <c r="CM127">
        <v>4</v>
      </c>
      <c r="CN127" t="s">
        <v>182</v>
      </c>
      <c r="CO127" t="s">
        <v>182</v>
      </c>
      <c r="CP127">
        <v>0</v>
      </c>
      <c r="CQ127">
        <v>0</v>
      </c>
      <c r="CR127" t="s">
        <v>178</v>
      </c>
      <c r="CS127" t="s">
        <v>178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4</v>
      </c>
      <c r="DY127">
        <v>1</v>
      </c>
      <c r="DZ127">
        <v>1</v>
      </c>
      <c r="EA127">
        <v>0</v>
      </c>
      <c r="EB127" t="s">
        <v>1619</v>
      </c>
      <c r="EC127" t="s">
        <v>1620</v>
      </c>
      <c r="ED127" t="s">
        <v>6</v>
      </c>
      <c r="EE127">
        <v>0</v>
      </c>
      <c r="EF127">
        <v>0</v>
      </c>
      <c r="EG127">
        <v>0</v>
      </c>
      <c r="EH127">
        <v>0</v>
      </c>
      <c r="EI127" t="s">
        <v>200</v>
      </c>
      <c r="EJ127">
        <v>6</v>
      </c>
      <c r="EK127">
        <v>6</v>
      </c>
    </row>
    <row r="128" spans="1:141" ht="15" customHeight="1" x14ac:dyDescent="0.25">
      <c r="A128">
        <v>1124</v>
      </c>
      <c r="B128" t="s">
        <v>1621</v>
      </c>
      <c r="C128" t="s">
        <v>1622</v>
      </c>
      <c r="D128" t="s">
        <v>1623</v>
      </c>
      <c r="E128" t="s">
        <v>1624</v>
      </c>
      <c r="F128" t="s">
        <v>171</v>
      </c>
      <c r="G128" t="s">
        <v>171</v>
      </c>
      <c r="H128" t="s">
        <v>268</v>
      </c>
      <c r="I128" t="s">
        <v>1625</v>
      </c>
      <c r="J128" t="s">
        <v>1626</v>
      </c>
      <c r="K128" t="s">
        <v>1627</v>
      </c>
      <c r="L128" t="s">
        <v>1628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1</v>
      </c>
      <c r="V128" t="s">
        <v>171</v>
      </c>
      <c r="W128" t="s">
        <v>171</v>
      </c>
      <c r="X128" t="s">
        <v>273</v>
      </c>
      <c r="Y128" t="s">
        <v>1629</v>
      </c>
      <c r="Z128" t="s">
        <v>1626</v>
      </c>
      <c r="AA128">
        <v>2</v>
      </c>
      <c r="AB128">
        <v>7</v>
      </c>
      <c r="AC128">
        <v>1</v>
      </c>
      <c r="AD128">
        <v>5</v>
      </c>
      <c r="AE128">
        <v>5</v>
      </c>
      <c r="AF128">
        <v>77.75</v>
      </c>
      <c r="AG128">
        <v>77.75</v>
      </c>
      <c r="AH128">
        <v>252</v>
      </c>
      <c r="AI128">
        <v>0</v>
      </c>
      <c r="AJ128">
        <v>0</v>
      </c>
      <c r="AK128">
        <v>1</v>
      </c>
      <c r="AL128">
        <v>0</v>
      </c>
      <c r="AM128">
        <v>0</v>
      </c>
      <c r="AN128">
        <v>0</v>
      </c>
      <c r="AO128">
        <v>130</v>
      </c>
      <c r="AP128">
        <v>2</v>
      </c>
      <c r="AQ128">
        <v>0</v>
      </c>
      <c r="AR128">
        <v>1</v>
      </c>
      <c r="AS128">
        <v>4</v>
      </c>
      <c r="AT128" t="s">
        <v>175</v>
      </c>
      <c r="AU128">
        <v>0</v>
      </c>
      <c r="AV128">
        <v>0</v>
      </c>
      <c r="AW128">
        <v>0</v>
      </c>
      <c r="AX128">
        <v>0</v>
      </c>
      <c r="AY128">
        <v>1</v>
      </c>
      <c r="AZ128">
        <v>3</v>
      </c>
      <c r="BA128">
        <v>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1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1</v>
      </c>
      <c r="BW128">
        <v>0</v>
      </c>
      <c r="BX128">
        <v>0</v>
      </c>
      <c r="BY128" t="s">
        <v>175</v>
      </c>
      <c r="BZ128">
        <v>0</v>
      </c>
      <c r="CA128">
        <v>0</v>
      </c>
      <c r="CB128" t="s">
        <v>177</v>
      </c>
      <c r="CC128" t="s">
        <v>178</v>
      </c>
      <c r="CD128" t="s">
        <v>178</v>
      </c>
      <c r="CE128" t="s">
        <v>178</v>
      </c>
      <c r="CF128" t="s">
        <v>178</v>
      </c>
      <c r="CG128" t="s">
        <v>179</v>
      </c>
      <c r="CH128" t="s">
        <v>179</v>
      </c>
      <c r="CI128" t="s">
        <v>179</v>
      </c>
      <c r="CJ128" t="s">
        <v>1630</v>
      </c>
      <c r="CK128" t="s">
        <v>1631</v>
      </c>
      <c r="CL128" t="s">
        <v>182</v>
      </c>
      <c r="CM128">
        <v>2</v>
      </c>
      <c r="CN128" t="s">
        <v>182</v>
      </c>
      <c r="CO128" t="s">
        <v>182</v>
      </c>
      <c r="CP128">
        <v>0</v>
      </c>
      <c r="CQ128">
        <v>0</v>
      </c>
      <c r="CR128" t="s">
        <v>183</v>
      </c>
      <c r="CS128" t="s">
        <v>183</v>
      </c>
      <c r="CT128">
        <v>0</v>
      </c>
      <c r="CU128">
        <v>0</v>
      </c>
      <c r="CV128">
        <v>0</v>
      </c>
      <c r="CW128">
        <v>0</v>
      </c>
      <c r="CX128">
        <v>1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2</v>
      </c>
      <c r="DW128">
        <v>0</v>
      </c>
      <c r="DX128">
        <v>0</v>
      </c>
      <c r="DY128">
        <v>0</v>
      </c>
      <c r="DZ128">
        <v>0</v>
      </c>
      <c r="EA128">
        <v>0</v>
      </c>
      <c r="EB128" t="s">
        <v>1632</v>
      </c>
      <c r="EC128" t="s">
        <v>1633</v>
      </c>
      <c r="ED128" t="s">
        <v>7</v>
      </c>
      <c r="EE128">
        <v>0</v>
      </c>
      <c r="EF128">
        <v>0</v>
      </c>
      <c r="EG128">
        <v>0</v>
      </c>
      <c r="EH128" t="s">
        <v>396</v>
      </c>
      <c r="EI128">
        <v>0</v>
      </c>
      <c r="EJ128">
        <v>2</v>
      </c>
      <c r="EK128">
        <v>2</v>
      </c>
    </row>
    <row r="129" spans="1:141" ht="15" customHeight="1" x14ac:dyDescent="0.25">
      <c r="A129">
        <v>1125</v>
      </c>
      <c r="B129" t="s">
        <v>1634</v>
      </c>
      <c r="C129" t="s">
        <v>1635</v>
      </c>
      <c r="D129" t="s">
        <v>335</v>
      </c>
      <c r="E129" t="s">
        <v>1636</v>
      </c>
      <c r="F129" t="s">
        <v>171</v>
      </c>
      <c r="G129" t="s">
        <v>171</v>
      </c>
      <c r="H129" t="s">
        <v>1637</v>
      </c>
      <c r="I129">
        <v>213</v>
      </c>
      <c r="J129" t="s">
        <v>1638</v>
      </c>
      <c r="K129" t="s">
        <v>1639</v>
      </c>
      <c r="L129" t="s">
        <v>1640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1</v>
      </c>
      <c r="V129" t="s">
        <v>171</v>
      </c>
      <c r="W129" t="s">
        <v>171</v>
      </c>
      <c r="X129" t="s">
        <v>1641</v>
      </c>
      <c r="Y129">
        <v>213</v>
      </c>
      <c r="Z129" t="s">
        <v>1638</v>
      </c>
      <c r="AA129">
        <v>3</v>
      </c>
      <c r="AB129">
        <v>6</v>
      </c>
      <c r="AC129">
        <v>1</v>
      </c>
      <c r="AD129">
        <v>4</v>
      </c>
      <c r="AE129">
        <v>2</v>
      </c>
      <c r="AF129">
        <v>89.09</v>
      </c>
      <c r="AG129">
        <v>30</v>
      </c>
      <c r="AH129">
        <v>250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195</v>
      </c>
      <c r="AP129">
        <v>2</v>
      </c>
      <c r="AQ129">
        <v>0</v>
      </c>
      <c r="AR129">
        <v>2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3</v>
      </c>
      <c r="AZ129">
        <v>2</v>
      </c>
      <c r="BA129">
        <v>3</v>
      </c>
      <c r="BB129">
        <v>0</v>
      </c>
      <c r="BC129">
        <v>0</v>
      </c>
      <c r="BD129">
        <v>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 t="s">
        <v>175</v>
      </c>
      <c r="BZ129">
        <v>0</v>
      </c>
      <c r="CA129">
        <v>0</v>
      </c>
      <c r="CB129" t="s">
        <v>177</v>
      </c>
      <c r="CC129" t="s">
        <v>178</v>
      </c>
      <c r="CD129" t="s">
        <v>178</v>
      </c>
      <c r="CE129" t="s">
        <v>178</v>
      </c>
      <c r="CF129" t="s">
        <v>178</v>
      </c>
      <c r="CG129" t="s">
        <v>179</v>
      </c>
      <c r="CH129" t="s">
        <v>179</v>
      </c>
      <c r="CI129" t="s">
        <v>179</v>
      </c>
      <c r="CJ129" t="s">
        <v>1642</v>
      </c>
      <c r="CK129" t="s">
        <v>1643</v>
      </c>
      <c r="CL129" t="s">
        <v>182</v>
      </c>
      <c r="CM129">
        <v>1</v>
      </c>
      <c r="CN129" t="s">
        <v>178</v>
      </c>
      <c r="CO129" t="s">
        <v>182</v>
      </c>
      <c r="CP129">
        <v>0</v>
      </c>
      <c r="CQ129">
        <v>0</v>
      </c>
      <c r="CR129" t="s">
        <v>182</v>
      </c>
      <c r="CS129" t="s">
        <v>183</v>
      </c>
      <c r="CT129">
        <v>1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2</v>
      </c>
      <c r="DS129">
        <v>0</v>
      </c>
      <c r="DT129">
        <v>0</v>
      </c>
      <c r="DU129">
        <v>1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 t="s">
        <v>1644</v>
      </c>
      <c r="EC129" t="s">
        <v>1645</v>
      </c>
      <c r="ED129" t="s">
        <v>4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3</v>
      </c>
      <c r="EK129">
        <v>3</v>
      </c>
    </row>
    <row r="130" spans="1:141" ht="15" customHeight="1" x14ac:dyDescent="0.25">
      <c r="A130">
        <v>1126</v>
      </c>
      <c r="B130" t="s">
        <v>1646</v>
      </c>
      <c r="C130" t="s">
        <v>1647</v>
      </c>
      <c r="D130" t="s">
        <v>1648</v>
      </c>
      <c r="E130" t="s">
        <v>986</v>
      </c>
      <c r="F130" t="s">
        <v>171</v>
      </c>
      <c r="G130" t="s">
        <v>171</v>
      </c>
      <c r="H130" t="s">
        <v>1641</v>
      </c>
      <c r="I130">
        <v>107</v>
      </c>
      <c r="J130" t="s">
        <v>1649</v>
      </c>
      <c r="K130" t="s">
        <v>1650</v>
      </c>
      <c r="L130" t="s">
        <v>1651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0</v>
      </c>
      <c r="T130">
        <v>0</v>
      </c>
      <c r="U130">
        <v>1</v>
      </c>
      <c r="V130" t="s">
        <v>171</v>
      </c>
      <c r="W130" t="s">
        <v>171</v>
      </c>
      <c r="X130" t="s">
        <v>1641</v>
      </c>
      <c r="Y130">
        <v>107</v>
      </c>
      <c r="Z130" t="s">
        <v>1649</v>
      </c>
      <c r="AA130">
        <v>1</v>
      </c>
      <c r="AB130">
        <v>2</v>
      </c>
      <c r="AC130">
        <v>1</v>
      </c>
      <c r="AD130">
        <v>5</v>
      </c>
      <c r="AE130">
        <v>5</v>
      </c>
      <c r="AF130">
        <v>67.72</v>
      </c>
      <c r="AG130">
        <v>62</v>
      </c>
      <c r="AH130">
        <v>250</v>
      </c>
      <c r="AI130">
        <v>0</v>
      </c>
      <c r="AJ130">
        <v>0</v>
      </c>
      <c r="AK130">
        <v>1</v>
      </c>
      <c r="AL130">
        <v>0</v>
      </c>
      <c r="AM130">
        <v>0</v>
      </c>
      <c r="AN130">
        <v>0</v>
      </c>
      <c r="AO130">
        <v>130</v>
      </c>
      <c r="AP130">
        <v>2</v>
      </c>
      <c r="AQ130">
        <v>0</v>
      </c>
      <c r="AR130">
        <v>1</v>
      </c>
      <c r="AS130">
        <v>2</v>
      </c>
      <c r="AT130" t="s">
        <v>175</v>
      </c>
      <c r="AU130">
        <v>0</v>
      </c>
      <c r="AV130">
        <v>0</v>
      </c>
      <c r="AW130">
        <v>0</v>
      </c>
      <c r="AX130">
        <v>0</v>
      </c>
      <c r="AY130">
        <v>3</v>
      </c>
      <c r="AZ130">
        <v>3</v>
      </c>
      <c r="BA130">
        <v>1</v>
      </c>
      <c r="BB130">
        <v>0</v>
      </c>
      <c r="BC130">
        <v>0</v>
      </c>
      <c r="BD130">
        <v>0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2</v>
      </c>
      <c r="BX130" t="s">
        <v>175</v>
      </c>
      <c r="BY130">
        <v>0</v>
      </c>
      <c r="BZ130">
        <v>0</v>
      </c>
      <c r="CA130">
        <v>0</v>
      </c>
      <c r="CB130" t="s">
        <v>177</v>
      </c>
      <c r="CC130" t="s">
        <v>178</v>
      </c>
      <c r="CD130" t="s">
        <v>178</v>
      </c>
      <c r="CE130" t="s">
        <v>178</v>
      </c>
      <c r="CF130" t="s">
        <v>178</v>
      </c>
      <c r="CG130" t="s">
        <v>179</v>
      </c>
      <c r="CH130" t="s">
        <v>179</v>
      </c>
      <c r="CI130" t="s">
        <v>179</v>
      </c>
      <c r="CJ130" t="s">
        <v>1652</v>
      </c>
      <c r="CK130" t="s">
        <v>1653</v>
      </c>
      <c r="CL130" t="s">
        <v>182</v>
      </c>
      <c r="CM130">
        <v>3</v>
      </c>
      <c r="CN130" t="s">
        <v>178</v>
      </c>
      <c r="CO130" t="s">
        <v>182</v>
      </c>
      <c r="CP130">
        <v>0</v>
      </c>
      <c r="CQ130">
        <v>0</v>
      </c>
      <c r="CR130" t="s">
        <v>183</v>
      </c>
      <c r="CS130" t="s">
        <v>178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2</v>
      </c>
      <c r="DS130">
        <v>0</v>
      </c>
      <c r="DT130">
        <v>0</v>
      </c>
      <c r="DU130">
        <v>0</v>
      </c>
      <c r="DV130">
        <v>0</v>
      </c>
      <c r="DW130">
        <v>3</v>
      </c>
      <c r="DX130">
        <v>0</v>
      </c>
      <c r="DY130">
        <v>0</v>
      </c>
      <c r="DZ130">
        <v>1</v>
      </c>
      <c r="EA130">
        <v>0</v>
      </c>
      <c r="EB130" t="s">
        <v>1654</v>
      </c>
      <c r="EC130" t="s">
        <v>1655</v>
      </c>
      <c r="ED130" t="s">
        <v>6</v>
      </c>
      <c r="EE130">
        <v>0</v>
      </c>
      <c r="EF130">
        <v>0</v>
      </c>
      <c r="EG130">
        <v>0</v>
      </c>
      <c r="EH130">
        <v>0</v>
      </c>
      <c r="EI130" t="s">
        <v>332</v>
      </c>
      <c r="EJ130">
        <v>6</v>
      </c>
      <c r="EK130">
        <v>6</v>
      </c>
    </row>
    <row r="131" spans="1:141" ht="15" customHeight="1" x14ac:dyDescent="0.25">
      <c r="A131">
        <v>1127</v>
      </c>
      <c r="B131" t="s">
        <v>1656</v>
      </c>
      <c r="C131" t="s">
        <v>1657</v>
      </c>
      <c r="D131" t="s">
        <v>627</v>
      </c>
      <c r="E131" t="s">
        <v>1570</v>
      </c>
      <c r="F131" t="s">
        <v>171</v>
      </c>
      <c r="G131" t="s">
        <v>171</v>
      </c>
      <c r="H131" t="s">
        <v>646</v>
      </c>
      <c r="I131">
        <v>0</v>
      </c>
      <c r="J131" t="s">
        <v>1658</v>
      </c>
      <c r="K131" t="s">
        <v>1659</v>
      </c>
      <c r="L131" t="s">
        <v>1660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0</v>
      </c>
      <c r="T131">
        <v>0</v>
      </c>
      <c r="U131">
        <v>2</v>
      </c>
      <c r="V131" t="s">
        <v>171</v>
      </c>
      <c r="W131" t="s">
        <v>171</v>
      </c>
      <c r="X131" t="s">
        <v>646</v>
      </c>
      <c r="Y131">
        <v>0</v>
      </c>
      <c r="Z131" t="s">
        <v>1661</v>
      </c>
      <c r="AA131">
        <v>2</v>
      </c>
      <c r="AB131">
        <v>0</v>
      </c>
      <c r="AC131">
        <v>1</v>
      </c>
      <c r="AD131">
        <v>6</v>
      </c>
      <c r="AE131">
        <v>6</v>
      </c>
      <c r="AF131">
        <v>116</v>
      </c>
      <c r="AG131">
        <v>86</v>
      </c>
      <c r="AH131">
        <v>250</v>
      </c>
      <c r="AI131">
        <v>2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120</v>
      </c>
      <c r="AP131">
        <v>2</v>
      </c>
      <c r="AQ131">
        <v>0</v>
      </c>
      <c r="AR131">
        <v>2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3</v>
      </c>
      <c r="AZ131">
        <v>1</v>
      </c>
      <c r="BA131">
        <v>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2</v>
      </c>
      <c r="BX131" t="s">
        <v>175</v>
      </c>
      <c r="BY131">
        <v>0</v>
      </c>
      <c r="BZ131">
        <v>0</v>
      </c>
      <c r="CA131">
        <v>0</v>
      </c>
      <c r="CB131" t="s">
        <v>177</v>
      </c>
      <c r="CC131" t="s">
        <v>178</v>
      </c>
      <c r="CD131" t="s">
        <v>178</v>
      </c>
      <c r="CE131" t="s">
        <v>178</v>
      </c>
      <c r="CF131" t="s">
        <v>178</v>
      </c>
      <c r="CG131" t="s">
        <v>178</v>
      </c>
      <c r="CH131" t="s">
        <v>179</v>
      </c>
      <c r="CI131" t="s">
        <v>179</v>
      </c>
      <c r="CJ131" t="s">
        <v>1662</v>
      </c>
      <c r="CK131" t="s">
        <v>1663</v>
      </c>
      <c r="CL131" t="s">
        <v>182</v>
      </c>
      <c r="CM131">
        <v>2</v>
      </c>
      <c r="CN131" t="s">
        <v>182</v>
      </c>
      <c r="CO131" t="s">
        <v>178</v>
      </c>
      <c r="CP131">
        <v>0</v>
      </c>
      <c r="CQ131">
        <v>0</v>
      </c>
      <c r="CR131" t="s">
        <v>178</v>
      </c>
      <c r="CS131" t="s">
        <v>178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2</v>
      </c>
      <c r="DQ131">
        <v>0</v>
      </c>
      <c r="DR131">
        <v>0</v>
      </c>
      <c r="DS131">
        <v>2</v>
      </c>
      <c r="DT131">
        <v>0</v>
      </c>
      <c r="DU131">
        <v>0</v>
      </c>
      <c r="DV131">
        <v>2</v>
      </c>
      <c r="DW131">
        <v>0</v>
      </c>
      <c r="DX131">
        <v>0</v>
      </c>
      <c r="DY131">
        <v>1</v>
      </c>
      <c r="DZ131">
        <v>1</v>
      </c>
      <c r="EA131">
        <v>0</v>
      </c>
      <c r="EB131" t="s">
        <v>1664</v>
      </c>
      <c r="EC131" t="s">
        <v>1665</v>
      </c>
      <c r="ED131">
        <v>0</v>
      </c>
      <c r="EE131" t="s">
        <v>15</v>
      </c>
      <c r="EF131">
        <v>0</v>
      </c>
      <c r="EG131">
        <v>0</v>
      </c>
      <c r="EH131">
        <v>0</v>
      </c>
      <c r="EI131" t="s">
        <v>332</v>
      </c>
      <c r="EJ131">
        <v>8</v>
      </c>
      <c r="EK131">
        <v>6</v>
      </c>
    </row>
    <row r="132" spans="1:141" ht="15" customHeight="1" x14ac:dyDescent="0.25">
      <c r="A132">
        <v>1128</v>
      </c>
      <c r="B132" t="s">
        <v>1666</v>
      </c>
      <c r="C132" t="s">
        <v>1667</v>
      </c>
      <c r="D132" t="s">
        <v>1668</v>
      </c>
      <c r="E132" t="s">
        <v>399</v>
      </c>
      <c r="F132" t="s">
        <v>171</v>
      </c>
      <c r="G132" t="s">
        <v>171</v>
      </c>
      <c r="H132" t="s">
        <v>273</v>
      </c>
      <c r="I132" t="s">
        <v>740</v>
      </c>
      <c r="J132" t="s">
        <v>737</v>
      </c>
      <c r="K132" t="s">
        <v>1669</v>
      </c>
      <c r="L132" t="s">
        <v>1670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1</v>
      </c>
      <c r="V132" t="s">
        <v>171</v>
      </c>
      <c r="W132" t="s">
        <v>171</v>
      </c>
      <c r="X132" t="s">
        <v>273</v>
      </c>
      <c r="Y132" t="s">
        <v>740</v>
      </c>
      <c r="Z132" t="s">
        <v>737</v>
      </c>
      <c r="AA132">
        <v>9</v>
      </c>
      <c r="AB132">
        <v>5</v>
      </c>
      <c r="AC132">
        <v>1</v>
      </c>
      <c r="AD132">
        <v>3</v>
      </c>
      <c r="AE132">
        <v>3</v>
      </c>
      <c r="AF132">
        <v>44</v>
      </c>
      <c r="AG132">
        <v>44</v>
      </c>
      <c r="AH132">
        <v>250</v>
      </c>
      <c r="AI132">
        <v>1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140</v>
      </c>
      <c r="AP132">
        <v>1</v>
      </c>
      <c r="AQ132">
        <v>1</v>
      </c>
      <c r="AR132">
        <v>2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3</v>
      </c>
      <c r="AZ132">
        <v>3</v>
      </c>
      <c r="BA132">
        <v>1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 t="s">
        <v>175</v>
      </c>
      <c r="BY132">
        <v>0</v>
      </c>
      <c r="BZ132">
        <v>0</v>
      </c>
      <c r="CA132">
        <v>0</v>
      </c>
      <c r="CB132" t="s">
        <v>177</v>
      </c>
      <c r="CC132" t="s">
        <v>178</v>
      </c>
      <c r="CD132" t="s">
        <v>178</v>
      </c>
      <c r="CE132" t="s">
        <v>178</v>
      </c>
      <c r="CF132" t="s">
        <v>178</v>
      </c>
      <c r="CG132" t="s">
        <v>179</v>
      </c>
      <c r="CH132" t="s">
        <v>179</v>
      </c>
      <c r="CI132" t="s">
        <v>179</v>
      </c>
      <c r="CJ132" t="s">
        <v>1671</v>
      </c>
      <c r="CK132" t="s">
        <v>1672</v>
      </c>
      <c r="CL132" t="s">
        <v>182</v>
      </c>
      <c r="CM132">
        <v>4</v>
      </c>
      <c r="CN132" t="s">
        <v>182</v>
      </c>
      <c r="CO132" t="s">
        <v>182</v>
      </c>
      <c r="CP132">
        <v>0</v>
      </c>
      <c r="CQ132">
        <v>0</v>
      </c>
      <c r="CR132" t="s">
        <v>183</v>
      </c>
      <c r="CS132" t="s">
        <v>178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4</v>
      </c>
      <c r="DY132">
        <v>0</v>
      </c>
      <c r="DZ132">
        <v>1</v>
      </c>
      <c r="EA132">
        <v>0</v>
      </c>
      <c r="EB132" t="s">
        <v>1673</v>
      </c>
      <c r="EC132" t="s">
        <v>1674</v>
      </c>
      <c r="ED132" t="s">
        <v>2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5</v>
      </c>
      <c r="EK132">
        <v>5</v>
      </c>
    </row>
    <row r="133" spans="1:141" ht="15" customHeight="1" x14ac:dyDescent="0.25">
      <c r="A133">
        <v>1129</v>
      </c>
      <c r="B133" t="s">
        <v>1675</v>
      </c>
      <c r="C133" t="s">
        <v>1676</v>
      </c>
      <c r="D133" t="s">
        <v>1677</v>
      </c>
      <c r="E133" t="s">
        <v>1678</v>
      </c>
      <c r="F133" t="s">
        <v>171</v>
      </c>
      <c r="G133" t="s">
        <v>171</v>
      </c>
      <c r="H133" t="s">
        <v>1679</v>
      </c>
      <c r="I133">
        <v>115</v>
      </c>
      <c r="J133" t="s">
        <v>1134</v>
      </c>
      <c r="K133" t="s">
        <v>1680</v>
      </c>
      <c r="L133" t="s">
        <v>1681</v>
      </c>
      <c r="M133" t="s">
        <v>1682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1</v>
      </c>
      <c r="V133" t="s">
        <v>171</v>
      </c>
      <c r="W133" t="s">
        <v>171</v>
      </c>
      <c r="X133" t="s">
        <v>349</v>
      </c>
      <c r="Y133">
        <v>115</v>
      </c>
      <c r="Z133" t="s">
        <v>1134</v>
      </c>
      <c r="AA133">
        <v>1</v>
      </c>
      <c r="AB133">
        <v>2</v>
      </c>
      <c r="AC133">
        <v>1</v>
      </c>
      <c r="AD133">
        <v>5</v>
      </c>
      <c r="AE133">
        <v>4</v>
      </c>
      <c r="AF133">
        <v>60.16</v>
      </c>
      <c r="AG133">
        <v>60.16</v>
      </c>
      <c r="AH133">
        <v>243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130</v>
      </c>
      <c r="AP133">
        <v>2</v>
      </c>
      <c r="AQ133">
        <v>0</v>
      </c>
      <c r="AR133">
        <v>1</v>
      </c>
      <c r="AS133">
        <v>4</v>
      </c>
      <c r="AT133" t="s">
        <v>175</v>
      </c>
      <c r="AU133">
        <v>0</v>
      </c>
      <c r="AV133">
        <v>0</v>
      </c>
      <c r="AW133">
        <v>0</v>
      </c>
      <c r="AX133">
        <v>0</v>
      </c>
      <c r="AY133">
        <v>1</v>
      </c>
      <c r="AZ133">
        <v>3</v>
      </c>
      <c r="BA133">
        <v>1</v>
      </c>
      <c r="BB133">
        <v>0</v>
      </c>
      <c r="BC133">
        <v>0</v>
      </c>
      <c r="BD133">
        <v>0</v>
      </c>
      <c r="BE133">
        <v>0</v>
      </c>
      <c r="BF133">
        <v>1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</v>
      </c>
      <c r="BX133" t="s">
        <v>175</v>
      </c>
      <c r="BY133">
        <v>0</v>
      </c>
      <c r="BZ133">
        <v>0</v>
      </c>
      <c r="CA133">
        <v>0</v>
      </c>
      <c r="CB133" t="s">
        <v>177</v>
      </c>
      <c r="CC133" t="s">
        <v>178</v>
      </c>
      <c r="CD133" t="s">
        <v>178</v>
      </c>
      <c r="CE133" t="s">
        <v>178</v>
      </c>
      <c r="CF133" t="s">
        <v>178</v>
      </c>
      <c r="CG133" t="s">
        <v>179</v>
      </c>
      <c r="CH133" t="s">
        <v>179</v>
      </c>
      <c r="CI133" t="s">
        <v>179</v>
      </c>
      <c r="CJ133" t="s">
        <v>1683</v>
      </c>
      <c r="CK133" t="s">
        <v>1684</v>
      </c>
      <c r="CL133" t="s">
        <v>182</v>
      </c>
      <c r="CM133">
        <v>3</v>
      </c>
      <c r="CN133" t="s">
        <v>182</v>
      </c>
      <c r="CO133" t="s">
        <v>182</v>
      </c>
      <c r="CP133">
        <v>0</v>
      </c>
      <c r="CQ133">
        <v>0</v>
      </c>
      <c r="CR133" t="s">
        <v>183</v>
      </c>
      <c r="CS133" t="s">
        <v>178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3</v>
      </c>
      <c r="DX133">
        <v>0</v>
      </c>
      <c r="DY133">
        <v>0</v>
      </c>
      <c r="DZ133">
        <v>1</v>
      </c>
      <c r="EA133">
        <v>0</v>
      </c>
      <c r="EB133" t="s">
        <v>1685</v>
      </c>
      <c r="EC133" t="s">
        <v>1686</v>
      </c>
      <c r="ED133" t="s">
        <v>6</v>
      </c>
      <c r="EE133">
        <v>0</v>
      </c>
      <c r="EF133">
        <v>0</v>
      </c>
      <c r="EG133">
        <v>0</v>
      </c>
      <c r="EH133">
        <v>0</v>
      </c>
      <c r="EI133" t="s">
        <v>200</v>
      </c>
      <c r="EJ133">
        <v>4</v>
      </c>
      <c r="EK133">
        <v>4</v>
      </c>
    </row>
    <row r="134" spans="1:141" ht="15" customHeight="1" x14ac:dyDescent="0.25">
      <c r="A134">
        <v>1130</v>
      </c>
      <c r="B134" t="s">
        <v>1687</v>
      </c>
      <c r="C134" t="s">
        <v>1688</v>
      </c>
      <c r="D134" t="s">
        <v>1689</v>
      </c>
      <c r="E134" t="s">
        <v>1087</v>
      </c>
      <c r="F134" t="s">
        <v>171</v>
      </c>
      <c r="G134" t="s">
        <v>171</v>
      </c>
      <c r="H134" t="s">
        <v>921</v>
      </c>
      <c r="I134" t="s">
        <v>1690</v>
      </c>
      <c r="J134" t="s">
        <v>1691</v>
      </c>
      <c r="K134" t="s">
        <v>1692</v>
      </c>
      <c r="L134" t="s">
        <v>1693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 t="s">
        <v>171</v>
      </c>
      <c r="W134" t="s">
        <v>171</v>
      </c>
      <c r="X134" t="s">
        <v>921</v>
      </c>
      <c r="Y134" t="s">
        <v>1690</v>
      </c>
      <c r="Z134" t="s">
        <v>1691</v>
      </c>
      <c r="AA134">
        <v>8</v>
      </c>
      <c r="AB134">
        <v>4</v>
      </c>
      <c r="AC134">
        <v>1</v>
      </c>
      <c r="AD134">
        <v>3</v>
      </c>
      <c r="AE134">
        <v>3</v>
      </c>
      <c r="AF134">
        <v>62</v>
      </c>
      <c r="AG134">
        <v>62</v>
      </c>
      <c r="AH134">
        <v>250</v>
      </c>
      <c r="AI134">
        <v>1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110</v>
      </c>
      <c r="AP134">
        <v>2</v>
      </c>
      <c r="AQ134">
        <v>0</v>
      </c>
      <c r="AR134">
        <v>2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1</v>
      </c>
      <c r="AZ134">
        <v>2</v>
      </c>
      <c r="BA134">
        <v>1</v>
      </c>
      <c r="BB134">
        <v>0</v>
      </c>
      <c r="BC134">
        <v>0</v>
      </c>
      <c r="BD134">
        <v>1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 t="s">
        <v>175</v>
      </c>
      <c r="BY134">
        <v>0</v>
      </c>
      <c r="BZ134">
        <v>0</v>
      </c>
      <c r="CA134">
        <v>0</v>
      </c>
      <c r="CB134" t="s">
        <v>177</v>
      </c>
      <c r="CC134">
        <v>0</v>
      </c>
      <c r="CD134" t="s">
        <v>178</v>
      </c>
      <c r="CE134" t="s">
        <v>178</v>
      </c>
      <c r="CF134">
        <v>0</v>
      </c>
      <c r="CG134" t="s">
        <v>179</v>
      </c>
      <c r="CH134" t="s">
        <v>179</v>
      </c>
      <c r="CI134" t="s">
        <v>179</v>
      </c>
      <c r="CJ134" t="s">
        <v>1694</v>
      </c>
      <c r="CK134" t="s">
        <v>1695</v>
      </c>
      <c r="CL134" t="s">
        <v>182</v>
      </c>
      <c r="CM134">
        <v>2</v>
      </c>
      <c r="CN134" t="s">
        <v>178</v>
      </c>
      <c r="CO134" t="s">
        <v>178</v>
      </c>
      <c r="CP134">
        <v>0</v>
      </c>
      <c r="CQ134">
        <v>0</v>
      </c>
      <c r="CR134" t="s">
        <v>182</v>
      </c>
      <c r="CS134" t="s">
        <v>178</v>
      </c>
      <c r="CT134">
        <v>1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2</v>
      </c>
      <c r="DS134">
        <v>2</v>
      </c>
      <c r="DT134">
        <v>0</v>
      </c>
      <c r="DU134">
        <v>0</v>
      </c>
      <c r="DV134">
        <v>2</v>
      </c>
      <c r="DW134">
        <v>0</v>
      </c>
      <c r="DX134">
        <v>0</v>
      </c>
      <c r="DY134">
        <v>0</v>
      </c>
      <c r="DZ134">
        <v>1</v>
      </c>
      <c r="EA134">
        <v>0</v>
      </c>
      <c r="EB134" t="s">
        <v>1696</v>
      </c>
      <c r="EC134" t="s">
        <v>1697</v>
      </c>
      <c r="ED134" t="s">
        <v>4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7</v>
      </c>
      <c r="EK134">
        <v>7</v>
      </c>
    </row>
    <row r="135" spans="1:141" ht="15" customHeight="1" x14ac:dyDescent="0.25">
      <c r="A135">
        <v>1131</v>
      </c>
      <c r="B135" t="s">
        <v>1698</v>
      </c>
      <c r="C135" t="s">
        <v>1699</v>
      </c>
      <c r="D135" t="s">
        <v>1700</v>
      </c>
      <c r="E135" t="s">
        <v>1701</v>
      </c>
      <c r="F135" t="s">
        <v>171</v>
      </c>
      <c r="G135" t="s">
        <v>171</v>
      </c>
      <c r="H135" t="s">
        <v>216</v>
      </c>
      <c r="I135" t="s">
        <v>1702</v>
      </c>
      <c r="J135" t="s">
        <v>1703</v>
      </c>
      <c r="K135" t="s">
        <v>1704</v>
      </c>
      <c r="L135" t="s">
        <v>1705</v>
      </c>
      <c r="M135" t="s">
        <v>1706</v>
      </c>
      <c r="N135" t="s">
        <v>171</v>
      </c>
      <c r="O135" t="s">
        <v>216</v>
      </c>
      <c r="P135" t="s">
        <v>1448</v>
      </c>
      <c r="Q135" t="s">
        <v>1454</v>
      </c>
      <c r="R135">
        <v>2</v>
      </c>
      <c r="S135">
        <v>0</v>
      </c>
      <c r="T135">
        <v>0</v>
      </c>
      <c r="U135">
        <v>1</v>
      </c>
      <c r="V135" t="s">
        <v>171</v>
      </c>
      <c r="W135" t="s">
        <v>171</v>
      </c>
      <c r="X135" t="s">
        <v>216</v>
      </c>
      <c r="Y135" t="s">
        <v>1448</v>
      </c>
      <c r="Z135" t="s">
        <v>1454</v>
      </c>
      <c r="AA135">
        <v>4</v>
      </c>
      <c r="AB135">
        <v>11</v>
      </c>
      <c r="AC135">
        <v>2</v>
      </c>
      <c r="AD135">
        <v>4</v>
      </c>
      <c r="AE135">
        <v>4</v>
      </c>
      <c r="AF135">
        <v>56.7</v>
      </c>
      <c r="AG135">
        <v>56.7</v>
      </c>
      <c r="AH135">
        <v>250</v>
      </c>
      <c r="AI135">
        <v>1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120</v>
      </c>
      <c r="AP135">
        <v>2</v>
      </c>
      <c r="AQ135">
        <v>0</v>
      </c>
      <c r="AR135">
        <v>1</v>
      </c>
      <c r="AS135">
        <v>3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3</v>
      </c>
      <c r="AZ135">
        <v>1</v>
      </c>
      <c r="BA135">
        <v>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2</v>
      </c>
      <c r="BX135" t="s">
        <v>175</v>
      </c>
      <c r="BY135" t="s">
        <v>175</v>
      </c>
      <c r="BZ135">
        <v>0</v>
      </c>
      <c r="CA135">
        <v>0</v>
      </c>
      <c r="CB135" t="s">
        <v>177</v>
      </c>
      <c r="CC135" t="s">
        <v>178</v>
      </c>
      <c r="CD135" t="s">
        <v>178</v>
      </c>
      <c r="CE135" t="s">
        <v>178</v>
      </c>
      <c r="CF135" t="s">
        <v>178</v>
      </c>
      <c r="CG135" t="s">
        <v>178</v>
      </c>
      <c r="CH135" t="s">
        <v>179</v>
      </c>
      <c r="CI135" t="s">
        <v>179</v>
      </c>
      <c r="CJ135" t="s">
        <v>1707</v>
      </c>
      <c r="CK135" t="s">
        <v>1708</v>
      </c>
      <c r="CL135" t="s">
        <v>182</v>
      </c>
      <c r="CM135">
        <v>4</v>
      </c>
      <c r="CN135" t="s">
        <v>182</v>
      </c>
      <c r="CO135" t="s">
        <v>182</v>
      </c>
      <c r="CP135">
        <v>0</v>
      </c>
      <c r="CQ135">
        <v>0</v>
      </c>
      <c r="CR135" t="s">
        <v>178</v>
      </c>
      <c r="CS135" t="s">
        <v>178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1</v>
      </c>
      <c r="DE135">
        <v>0</v>
      </c>
      <c r="DF135">
        <v>0</v>
      </c>
      <c r="DG135">
        <v>0</v>
      </c>
      <c r="DH135">
        <v>1</v>
      </c>
      <c r="DI135">
        <v>0</v>
      </c>
      <c r="DJ135">
        <v>1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2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4</v>
      </c>
      <c r="DY135">
        <v>1</v>
      </c>
      <c r="DZ135">
        <v>1</v>
      </c>
      <c r="EA135">
        <v>0</v>
      </c>
      <c r="EB135" t="s">
        <v>1709</v>
      </c>
      <c r="EC135" t="s">
        <v>1710</v>
      </c>
      <c r="ED135">
        <v>0</v>
      </c>
      <c r="EE135" t="s">
        <v>15</v>
      </c>
      <c r="EF135">
        <v>0</v>
      </c>
      <c r="EG135">
        <v>0</v>
      </c>
      <c r="EH135">
        <v>0</v>
      </c>
      <c r="EI135" t="s">
        <v>332</v>
      </c>
      <c r="EJ135">
        <v>8</v>
      </c>
      <c r="EK135">
        <v>6</v>
      </c>
    </row>
    <row r="136" spans="1:141" ht="15" customHeight="1" x14ac:dyDescent="0.25">
      <c r="A136">
        <v>1132</v>
      </c>
      <c r="B136" t="s">
        <v>1711</v>
      </c>
      <c r="C136" t="s">
        <v>1212</v>
      </c>
      <c r="D136" t="s">
        <v>1712</v>
      </c>
      <c r="E136" t="s">
        <v>1713</v>
      </c>
      <c r="F136" t="s">
        <v>171</v>
      </c>
      <c r="G136" t="s">
        <v>171</v>
      </c>
      <c r="H136" t="s">
        <v>229</v>
      </c>
      <c r="I136">
        <v>210</v>
      </c>
      <c r="J136" t="s">
        <v>1714</v>
      </c>
      <c r="K136" t="s">
        <v>1715</v>
      </c>
      <c r="L136" t="s">
        <v>1716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1</v>
      </c>
      <c r="V136" t="s">
        <v>171</v>
      </c>
      <c r="W136" t="s">
        <v>171</v>
      </c>
      <c r="X136" t="s">
        <v>229</v>
      </c>
      <c r="Y136">
        <v>210</v>
      </c>
      <c r="Z136" t="s">
        <v>1714</v>
      </c>
      <c r="AA136">
        <v>5</v>
      </c>
      <c r="AB136">
        <v>15</v>
      </c>
      <c r="AC136">
        <v>1</v>
      </c>
      <c r="AD136">
        <v>3</v>
      </c>
      <c r="AE136">
        <v>3</v>
      </c>
      <c r="AF136">
        <v>60</v>
      </c>
      <c r="AG136">
        <v>60</v>
      </c>
      <c r="AH136">
        <v>250</v>
      </c>
      <c r="AI136">
        <v>0</v>
      </c>
      <c r="AJ136">
        <v>0</v>
      </c>
      <c r="AK136">
        <v>1</v>
      </c>
      <c r="AL136">
        <v>0</v>
      </c>
      <c r="AM136">
        <v>0</v>
      </c>
      <c r="AN136">
        <v>0</v>
      </c>
      <c r="AO136">
        <v>130</v>
      </c>
      <c r="AP136">
        <v>2</v>
      </c>
      <c r="AQ136">
        <v>0</v>
      </c>
      <c r="AR136">
        <v>1</v>
      </c>
      <c r="AS136">
        <v>3</v>
      </c>
      <c r="AT136" t="s">
        <v>175</v>
      </c>
      <c r="AU136">
        <v>0</v>
      </c>
      <c r="AV136">
        <v>0</v>
      </c>
      <c r="AW136">
        <v>0</v>
      </c>
      <c r="AX136">
        <v>0</v>
      </c>
      <c r="AY136">
        <v>3</v>
      </c>
      <c r="AZ136">
        <v>2</v>
      </c>
      <c r="BA136">
        <v>1</v>
      </c>
      <c r="BB136">
        <v>0</v>
      </c>
      <c r="BC136">
        <v>0</v>
      </c>
      <c r="BD136">
        <v>0</v>
      </c>
      <c r="BE136">
        <v>0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 t="s">
        <v>175</v>
      </c>
      <c r="BY136">
        <v>0</v>
      </c>
      <c r="BZ136">
        <v>0</v>
      </c>
      <c r="CA136">
        <v>0</v>
      </c>
      <c r="CB136" t="s">
        <v>177</v>
      </c>
      <c r="CC136" t="s">
        <v>178</v>
      </c>
      <c r="CD136" t="s">
        <v>178</v>
      </c>
      <c r="CE136" t="s">
        <v>178</v>
      </c>
      <c r="CF136" t="s">
        <v>178</v>
      </c>
      <c r="CG136" t="s">
        <v>179</v>
      </c>
      <c r="CH136" t="s">
        <v>179</v>
      </c>
      <c r="CI136" t="s">
        <v>179</v>
      </c>
      <c r="CJ136" t="s">
        <v>1717</v>
      </c>
      <c r="CK136" t="s">
        <v>1718</v>
      </c>
      <c r="CL136" t="s">
        <v>178</v>
      </c>
      <c r="CM136">
        <v>4</v>
      </c>
      <c r="CN136" t="s">
        <v>182</v>
      </c>
      <c r="CO136" t="s">
        <v>182</v>
      </c>
      <c r="CP136">
        <v>0</v>
      </c>
      <c r="CQ136">
        <v>0</v>
      </c>
      <c r="CR136" t="s">
        <v>182</v>
      </c>
      <c r="CS136" t="s">
        <v>178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2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4</v>
      </c>
      <c r="DY136">
        <v>0</v>
      </c>
      <c r="DZ136">
        <v>1</v>
      </c>
      <c r="EA136">
        <v>0</v>
      </c>
      <c r="EB136" t="s">
        <v>1719</v>
      </c>
      <c r="EC136" t="s">
        <v>1720</v>
      </c>
      <c r="ED136" t="s">
        <v>6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7</v>
      </c>
      <c r="EK136">
        <v>7</v>
      </c>
    </row>
    <row r="137" spans="1:141" ht="15" customHeight="1" x14ac:dyDescent="0.25">
      <c r="A137">
        <v>1133</v>
      </c>
      <c r="B137" t="s">
        <v>1721</v>
      </c>
      <c r="C137" t="s">
        <v>1722</v>
      </c>
      <c r="D137" t="s">
        <v>986</v>
      </c>
      <c r="E137" t="s">
        <v>308</v>
      </c>
      <c r="F137" t="s">
        <v>171</v>
      </c>
      <c r="G137" t="s">
        <v>171</v>
      </c>
      <c r="H137" t="s">
        <v>216</v>
      </c>
      <c r="I137">
        <v>0</v>
      </c>
      <c r="J137" t="s">
        <v>1723</v>
      </c>
      <c r="K137" t="s">
        <v>1724</v>
      </c>
      <c r="L137" t="s">
        <v>1725</v>
      </c>
      <c r="M137">
        <v>0</v>
      </c>
      <c r="N137" t="s">
        <v>171</v>
      </c>
      <c r="O137" t="s">
        <v>216</v>
      </c>
      <c r="P137" t="s">
        <v>1726</v>
      </c>
      <c r="Q137" t="s">
        <v>1727</v>
      </c>
      <c r="R137">
        <v>2</v>
      </c>
      <c r="S137">
        <v>0</v>
      </c>
      <c r="T137">
        <v>0</v>
      </c>
      <c r="U137">
        <v>1</v>
      </c>
      <c r="V137" t="s">
        <v>171</v>
      </c>
      <c r="W137" t="s">
        <v>171</v>
      </c>
      <c r="X137" t="s">
        <v>216</v>
      </c>
      <c r="Y137" t="s">
        <v>1726</v>
      </c>
      <c r="Z137" t="s">
        <v>1727</v>
      </c>
      <c r="AA137">
        <v>2</v>
      </c>
      <c r="AB137">
        <v>3</v>
      </c>
      <c r="AC137">
        <v>2</v>
      </c>
      <c r="AD137">
        <v>4</v>
      </c>
      <c r="AE137">
        <v>4</v>
      </c>
      <c r="AF137">
        <v>68.900000000000006</v>
      </c>
      <c r="AG137">
        <v>68.900000000000006</v>
      </c>
      <c r="AH137">
        <v>150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130</v>
      </c>
      <c r="AP137">
        <v>2</v>
      </c>
      <c r="AQ137">
        <v>0</v>
      </c>
      <c r="AR137">
        <v>2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1</v>
      </c>
      <c r="AZ137">
        <v>3</v>
      </c>
      <c r="BA137">
        <v>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 t="s">
        <v>175</v>
      </c>
      <c r="BZ137">
        <v>0</v>
      </c>
      <c r="CA137">
        <v>0</v>
      </c>
      <c r="CB137" t="s">
        <v>177</v>
      </c>
      <c r="CC137" t="s">
        <v>178</v>
      </c>
      <c r="CD137" t="s">
        <v>178</v>
      </c>
      <c r="CE137" t="s">
        <v>178</v>
      </c>
      <c r="CF137" t="s">
        <v>178</v>
      </c>
      <c r="CG137" t="s">
        <v>178</v>
      </c>
      <c r="CH137" t="s">
        <v>178</v>
      </c>
      <c r="CI137" t="s">
        <v>179</v>
      </c>
      <c r="CJ137" t="s">
        <v>1728</v>
      </c>
      <c r="CK137" t="s">
        <v>1729</v>
      </c>
      <c r="CL137" t="s">
        <v>182</v>
      </c>
      <c r="CM137">
        <v>2</v>
      </c>
      <c r="CN137" t="s">
        <v>182</v>
      </c>
      <c r="CO137" t="s">
        <v>182</v>
      </c>
      <c r="CP137">
        <v>0</v>
      </c>
      <c r="CQ137">
        <v>0</v>
      </c>
      <c r="CR137" t="s">
        <v>183</v>
      </c>
      <c r="CS137" t="s">
        <v>178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2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2</v>
      </c>
      <c r="DW137">
        <v>0</v>
      </c>
      <c r="DX137">
        <v>0</v>
      </c>
      <c r="DY137">
        <v>0</v>
      </c>
      <c r="DZ137">
        <v>1</v>
      </c>
      <c r="EA137">
        <v>0</v>
      </c>
      <c r="EB137" t="s">
        <v>1730</v>
      </c>
      <c r="EC137" t="s">
        <v>1731</v>
      </c>
      <c r="ED137">
        <v>0</v>
      </c>
      <c r="EE137" t="s">
        <v>17</v>
      </c>
      <c r="EF137">
        <v>0</v>
      </c>
      <c r="EG137">
        <v>0</v>
      </c>
      <c r="EH137">
        <v>0</v>
      </c>
      <c r="EI137">
        <v>0</v>
      </c>
      <c r="EJ137">
        <v>5</v>
      </c>
      <c r="EK137">
        <v>3</v>
      </c>
    </row>
    <row r="138" spans="1:141" ht="15" customHeight="1" x14ac:dyDescent="0.25">
      <c r="A138">
        <v>1134</v>
      </c>
      <c r="B138" t="s">
        <v>1732</v>
      </c>
      <c r="C138" t="s">
        <v>1733</v>
      </c>
      <c r="D138" t="s">
        <v>1734</v>
      </c>
      <c r="E138" t="s">
        <v>1226</v>
      </c>
      <c r="F138" t="s">
        <v>171</v>
      </c>
      <c r="G138" t="s">
        <v>171</v>
      </c>
      <c r="H138" t="s">
        <v>245</v>
      </c>
      <c r="I138">
        <v>52</v>
      </c>
      <c r="J138" t="s">
        <v>1735</v>
      </c>
      <c r="K138" t="s">
        <v>1736</v>
      </c>
      <c r="L138" t="s">
        <v>1737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1</v>
      </c>
      <c r="V138" t="s">
        <v>171</v>
      </c>
      <c r="W138" t="s">
        <v>171</v>
      </c>
      <c r="X138" t="s">
        <v>245</v>
      </c>
      <c r="Y138">
        <v>52</v>
      </c>
      <c r="Z138" t="s">
        <v>1735</v>
      </c>
      <c r="AA138">
        <v>5</v>
      </c>
      <c r="AB138">
        <v>13</v>
      </c>
      <c r="AC138">
        <v>1</v>
      </c>
      <c r="AD138">
        <v>4</v>
      </c>
      <c r="AE138">
        <v>4</v>
      </c>
      <c r="AF138">
        <v>106.94</v>
      </c>
      <c r="AG138">
        <v>106.94</v>
      </c>
      <c r="AH138">
        <v>250</v>
      </c>
      <c r="AI138">
        <v>0</v>
      </c>
      <c r="AJ138">
        <v>0</v>
      </c>
      <c r="AK138">
        <v>1</v>
      </c>
      <c r="AL138">
        <v>0</v>
      </c>
      <c r="AM138">
        <v>0</v>
      </c>
      <c r="AN138">
        <v>0</v>
      </c>
      <c r="AO138">
        <v>130</v>
      </c>
      <c r="AP138">
        <v>2</v>
      </c>
      <c r="AQ138">
        <v>0</v>
      </c>
      <c r="AR138">
        <v>1</v>
      </c>
      <c r="AS138">
        <v>2</v>
      </c>
      <c r="AT138" t="s">
        <v>175</v>
      </c>
      <c r="AU138">
        <v>0</v>
      </c>
      <c r="AV138">
        <v>0</v>
      </c>
      <c r="AW138">
        <v>0</v>
      </c>
      <c r="AX138">
        <v>0</v>
      </c>
      <c r="AY138">
        <v>1</v>
      </c>
      <c r="AZ138">
        <v>3</v>
      </c>
      <c r="BA138">
        <v>1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 t="s">
        <v>175</v>
      </c>
      <c r="BY138">
        <v>0</v>
      </c>
      <c r="BZ138">
        <v>0</v>
      </c>
      <c r="CA138">
        <v>0</v>
      </c>
      <c r="CB138" t="s">
        <v>177</v>
      </c>
      <c r="CC138" t="s">
        <v>178</v>
      </c>
      <c r="CD138" t="s">
        <v>178</v>
      </c>
      <c r="CE138" t="s">
        <v>178</v>
      </c>
      <c r="CF138" t="s">
        <v>178</v>
      </c>
      <c r="CG138" t="s">
        <v>179</v>
      </c>
      <c r="CH138" t="s">
        <v>179</v>
      </c>
      <c r="CI138" t="s">
        <v>179</v>
      </c>
      <c r="CJ138" t="s">
        <v>1738</v>
      </c>
      <c r="CK138" t="s">
        <v>1739</v>
      </c>
      <c r="CL138" t="s">
        <v>182</v>
      </c>
      <c r="CM138">
        <v>2</v>
      </c>
      <c r="CN138" t="s">
        <v>178</v>
      </c>
      <c r="CO138" t="s">
        <v>182</v>
      </c>
      <c r="CP138">
        <v>0</v>
      </c>
      <c r="CQ138">
        <v>0</v>
      </c>
      <c r="CR138" t="s">
        <v>183</v>
      </c>
      <c r="CS138" t="s">
        <v>178</v>
      </c>
      <c r="CT138">
        <v>0</v>
      </c>
      <c r="CU138">
        <v>0</v>
      </c>
      <c r="CV138">
        <v>0</v>
      </c>
      <c r="CW138">
        <v>0</v>
      </c>
      <c r="CX138">
        <v>1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2</v>
      </c>
      <c r="DS138">
        <v>0</v>
      </c>
      <c r="DT138">
        <v>0</v>
      </c>
      <c r="DU138">
        <v>0</v>
      </c>
      <c r="DV138">
        <v>2</v>
      </c>
      <c r="DW138">
        <v>0</v>
      </c>
      <c r="DX138">
        <v>0</v>
      </c>
      <c r="DY138">
        <v>0</v>
      </c>
      <c r="DZ138">
        <v>1</v>
      </c>
      <c r="EA138">
        <v>0</v>
      </c>
      <c r="EB138" t="s">
        <v>1740</v>
      </c>
      <c r="EC138" t="s">
        <v>1741</v>
      </c>
      <c r="ED138" t="s">
        <v>7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5</v>
      </c>
      <c r="EK138">
        <v>5</v>
      </c>
    </row>
    <row r="139" spans="1:141" ht="15" customHeight="1" x14ac:dyDescent="0.25">
      <c r="A139">
        <v>1135</v>
      </c>
      <c r="B139" t="s">
        <v>1742</v>
      </c>
      <c r="C139" t="s">
        <v>1743</v>
      </c>
      <c r="D139" t="s">
        <v>1744</v>
      </c>
      <c r="E139" t="s">
        <v>827</v>
      </c>
      <c r="F139" t="s">
        <v>171</v>
      </c>
      <c r="G139" t="s">
        <v>171</v>
      </c>
      <c r="H139" t="s">
        <v>815</v>
      </c>
      <c r="I139">
        <v>0</v>
      </c>
      <c r="J139" t="s">
        <v>1745</v>
      </c>
      <c r="K139" t="s">
        <v>1746</v>
      </c>
      <c r="L139" t="s">
        <v>1747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0</v>
      </c>
      <c r="U139">
        <v>3</v>
      </c>
      <c r="V139" t="s">
        <v>171</v>
      </c>
      <c r="W139" t="s">
        <v>171</v>
      </c>
      <c r="X139" t="s">
        <v>815</v>
      </c>
      <c r="Y139">
        <v>0</v>
      </c>
      <c r="Z139" t="s">
        <v>1745</v>
      </c>
      <c r="AA139">
        <v>0</v>
      </c>
      <c r="AB139">
        <v>0</v>
      </c>
      <c r="AC139">
        <v>1</v>
      </c>
      <c r="AD139">
        <v>5</v>
      </c>
      <c r="AE139">
        <v>5</v>
      </c>
      <c r="AF139">
        <v>65.599999999999994</v>
      </c>
      <c r="AG139">
        <v>65.599999999999994</v>
      </c>
      <c r="AH139">
        <v>250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v>0</v>
      </c>
      <c r="AO139">
        <v>110</v>
      </c>
      <c r="AP139">
        <v>2</v>
      </c>
      <c r="AQ139">
        <v>0</v>
      </c>
      <c r="AR139">
        <v>1</v>
      </c>
      <c r="AS139">
        <v>5</v>
      </c>
      <c r="AT139">
        <v>0</v>
      </c>
      <c r="AU139" t="s">
        <v>175</v>
      </c>
      <c r="AV139">
        <v>0</v>
      </c>
      <c r="AW139">
        <v>0</v>
      </c>
      <c r="AX139">
        <v>0</v>
      </c>
      <c r="AY139">
        <v>3</v>
      </c>
      <c r="AZ139">
        <v>2</v>
      </c>
      <c r="BA139">
        <v>2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1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 t="s">
        <v>175</v>
      </c>
      <c r="BY139">
        <v>0</v>
      </c>
      <c r="BZ139">
        <v>0</v>
      </c>
      <c r="CA139">
        <v>0</v>
      </c>
      <c r="CB139" t="s">
        <v>177</v>
      </c>
      <c r="CC139" t="s">
        <v>178</v>
      </c>
      <c r="CD139" t="s">
        <v>178</v>
      </c>
      <c r="CE139" t="s">
        <v>178</v>
      </c>
      <c r="CF139" t="s">
        <v>178</v>
      </c>
      <c r="CG139" t="s">
        <v>179</v>
      </c>
      <c r="CH139" t="s">
        <v>179</v>
      </c>
      <c r="CI139" t="s">
        <v>179</v>
      </c>
      <c r="CJ139" t="s">
        <v>1748</v>
      </c>
      <c r="CK139" t="s">
        <v>1749</v>
      </c>
      <c r="CL139" t="s">
        <v>182</v>
      </c>
      <c r="CM139">
        <v>3</v>
      </c>
      <c r="CN139" t="s">
        <v>182</v>
      </c>
      <c r="CO139" t="s">
        <v>178</v>
      </c>
      <c r="CP139">
        <v>0</v>
      </c>
      <c r="CQ139">
        <v>0</v>
      </c>
      <c r="CR139" t="s">
        <v>182</v>
      </c>
      <c r="CS139" t="s">
        <v>182</v>
      </c>
      <c r="CT139">
        <v>0</v>
      </c>
      <c r="CU139">
        <v>0</v>
      </c>
      <c r="CV139">
        <v>0</v>
      </c>
      <c r="CW139">
        <v>0</v>
      </c>
      <c r="CX139">
        <v>1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2</v>
      </c>
      <c r="DT139">
        <v>0</v>
      </c>
      <c r="DU139">
        <v>0</v>
      </c>
      <c r="DV139">
        <v>0</v>
      </c>
      <c r="DW139">
        <v>3</v>
      </c>
      <c r="DX139">
        <v>0</v>
      </c>
      <c r="DY139">
        <v>0</v>
      </c>
      <c r="DZ139">
        <v>0</v>
      </c>
      <c r="EA139">
        <v>0</v>
      </c>
      <c r="EB139" t="s">
        <v>1750</v>
      </c>
      <c r="EC139" t="s">
        <v>1751</v>
      </c>
      <c r="ED139" t="s">
        <v>7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5</v>
      </c>
      <c r="EK139">
        <v>5</v>
      </c>
    </row>
    <row r="140" spans="1:141" ht="15" customHeight="1" x14ac:dyDescent="0.25">
      <c r="A140">
        <v>1136</v>
      </c>
      <c r="B140" t="s">
        <v>1752</v>
      </c>
      <c r="C140" t="s">
        <v>1753</v>
      </c>
      <c r="D140" t="s">
        <v>1754</v>
      </c>
      <c r="E140" t="s">
        <v>1755</v>
      </c>
      <c r="F140" t="s">
        <v>171</v>
      </c>
      <c r="G140" t="s">
        <v>171</v>
      </c>
      <c r="H140" t="s">
        <v>256</v>
      </c>
      <c r="I140">
        <v>0</v>
      </c>
      <c r="J140" t="s">
        <v>1756</v>
      </c>
      <c r="K140" t="s">
        <v>1757</v>
      </c>
      <c r="L140" t="s">
        <v>1758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3</v>
      </c>
      <c r="V140" t="s">
        <v>171</v>
      </c>
      <c r="W140" t="s">
        <v>171</v>
      </c>
      <c r="X140" t="s">
        <v>256</v>
      </c>
      <c r="Y140">
        <v>0</v>
      </c>
      <c r="Z140" t="s">
        <v>1759</v>
      </c>
      <c r="AA140" t="s">
        <v>1760</v>
      </c>
      <c r="AB140">
        <v>0</v>
      </c>
      <c r="AC140">
        <v>1</v>
      </c>
      <c r="AD140">
        <v>7</v>
      </c>
      <c r="AE140">
        <v>7</v>
      </c>
      <c r="AF140">
        <v>190</v>
      </c>
      <c r="AG140">
        <v>190</v>
      </c>
      <c r="AH140">
        <v>280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0</v>
      </c>
      <c r="AO140">
        <v>130</v>
      </c>
      <c r="AP140">
        <v>2</v>
      </c>
      <c r="AQ140">
        <v>0</v>
      </c>
      <c r="AR140">
        <v>1</v>
      </c>
      <c r="AS140">
        <v>9</v>
      </c>
      <c r="AT140">
        <v>0</v>
      </c>
      <c r="AU140" t="s">
        <v>175</v>
      </c>
      <c r="AV140">
        <v>0</v>
      </c>
      <c r="AW140">
        <v>0</v>
      </c>
      <c r="AX140">
        <v>0</v>
      </c>
      <c r="AY140">
        <v>3</v>
      </c>
      <c r="AZ140">
        <v>2</v>
      </c>
      <c r="BA140">
        <v>1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1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2</v>
      </c>
      <c r="BX140" t="s">
        <v>175</v>
      </c>
      <c r="BY140">
        <v>0</v>
      </c>
      <c r="BZ140">
        <v>0</v>
      </c>
      <c r="CA140">
        <v>0</v>
      </c>
      <c r="CB140" t="s">
        <v>177</v>
      </c>
      <c r="CC140" t="s">
        <v>178</v>
      </c>
      <c r="CD140" t="s">
        <v>178</v>
      </c>
      <c r="CE140" t="s">
        <v>178</v>
      </c>
      <c r="CF140" t="s">
        <v>178</v>
      </c>
      <c r="CG140" t="s">
        <v>179</v>
      </c>
      <c r="CH140" t="s">
        <v>179</v>
      </c>
      <c r="CI140" t="s">
        <v>179</v>
      </c>
      <c r="CJ140" t="s">
        <v>1761</v>
      </c>
      <c r="CK140" t="s">
        <v>1762</v>
      </c>
      <c r="CL140" t="s">
        <v>178</v>
      </c>
      <c r="CM140">
        <v>5</v>
      </c>
      <c r="CN140" t="s">
        <v>182</v>
      </c>
      <c r="CO140" t="s">
        <v>178</v>
      </c>
      <c r="CP140">
        <v>0</v>
      </c>
      <c r="CQ140">
        <v>0</v>
      </c>
      <c r="CR140" t="s">
        <v>182</v>
      </c>
      <c r="CS140" t="s">
        <v>178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1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2</v>
      </c>
      <c r="DR140">
        <v>0</v>
      </c>
      <c r="DS140">
        <v>2</v>
      </c>
      <c r="DT140">
        <v>0</v>
      </c>
      <c r="DU140">
        <v>0</v>
      </c>
      <c r="DV140">
        <v>0</v>
      </c>
      <c r="DW140">
        <v>0</v>
      </c>
      <c r="DX140">
        <v>4</v>
      </c>
      <c r="DY140">
        <v>0</v>
      </c>
      <c r="DZ140">
        <v>1</v>
      </c>
      <c r="EA140">
        <v>0</v>
      </c>
      <c r="EB140" t="s">
        <v>1763</v>
      </c>
      <c r="EC140" t="s">
        <v>1764</v>
      </c>
      <c r="ED140" t="s">
        <v>10</v>
      </c>
      <c r="EE140">
        <v>0</v>
      </c>
      <c r="EF140">
        <v>0</v>
      </c>
      <c r="EG140">
        <v>0</v>
      </c>
      <c r="EH140">
        <v>0</v>
      </c>
      <c r="EI140" t="s">
        <v>332</v>
      </c>
      <c r="EJ140">
        <v>9</v>
      </c>
      <c r="EK140">
        <v>9</v>
      </c>
    </row>
    <row r="141" spans="1:141" ht="15" customHeight="1" x14ac:dyDescent="0.25">
      <c r="A141">
        <v>1137</v>
      </c>
      <c r="B141" t="s">
        <v>1765</v>
      </c>
      <c r="C141" t="s">
        <v>1766</v>
      </c>
      <c r="D141" t="s">
        <v>1424</v>
      </c>
      <c r="E141" t="s">
        <v>399</v>
      </c>
      <c r="F141" t="s">
        <v>171</v>
      </c>
      <c r="G141" t="s">
        <v>171</v>
      </c>
      <c r="H141" t="s">
        <v>1641</v>
      </c>
      <c r="I141">
        <v>209</v>
      </c>
      <c r="J141" t="s">
        <v>1767</v>
      </c>
      <c r="K141" t="s">
        <v>1768</v>
      </c>
      <c r="L141" t="s">
        <v>1769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1</v>
      </c>
      <c r="V141" t="s">
        <v>171</v>
      </c>
      <c r="W141" t="s">
        <v>171</v>
      </c>
      <c r="X141" t="s">
        <v>1641</v>
      </c>
      <c r="Y141">
        <v>209</v>
      </c>
      <c r="Z141" t="s">
        <v>1770</v>
      </c>
      <c r="AA141">
        <v>3</v>
      </c>
      <c r="AB141">
        <v>5</v>
      </c>
      <c r="AC141">
        <v>1</v>
      </c>
      <c r="AD141">
        <v>5</v>
      </c>
      <c r="AE141">
        <v>6</v>
      </c>
      <c r="AF141">
        <v>99.09</v>
      </c>
      <c r="AG141">
        <v>99.09</v>
      </c>
      <c r="AH141">
        <v>250</v>
      </c>
      <c r="AI141">
        <v>0</v>
      </c>
      <c r="AJ141">
        <v>0</v>
      </c>
      <c r="AK141">
        <v>1</v>
      </c>
      <c r="AL141">
        <v>0</v>
      </c>
      <c r="AM141">
        <v>0</v>
      </c>
      <c r="AN141">
        <v>0</v>
      </c>
      <c r="AO141">
        <v>130</v>
      </c>
      <c r="AP141">
        <v>2</v>
      </c>
      <c r="AQ141">
        <v>0</v>
      </c>
      <c r="AR141">
        <v>1</v>
      </c>
      <c r="AS141">
        <v>5</v>
      </c>
      <c r="AT141" t="s">
        <v>175</v>
      </c>
      <c r="AU141">
        <v>0</v>
      </c>
      <c r="AV141">
        <v>0</v>
      </c>
      <c r="AW141">
        <v>0</v>
      </c>
      <c r="AX141">
        <v>0</v>
      </c>
      <c r="AY141">
        <v>3</v>
      </c>
      <c r="AZ141">
        <v>1</v>
      </c>
      <c r="BA141">
        <v>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1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 t="s">
        <v>175</v>
      </c>
      <c r="BZ141">
        <v>0</v>
      </c>
      <c r="CA141">
        <v>0</v>
      </c>
      <c r="CB141" t="s">
        <v>177</v>
      </c>
      <c r="CC141" t="s">
        <v>178</v>
      </c>
      <c r="CD141" t="s">
        <v>178</v>
      </c>
      <c r="CE141" t="s">
        <v>178</v>
      </c>
      <c r="CF141" t="s">
        <v>178</v>
      </c>
      <c r="CG141" t="s">
        <v>179</v>
      </c>
      <c r="CH141" t="s">
        <v>179</v>
      </c>
      <c r="CI141" t="s">
        <v>179</v>
      </c>
      <c r="CJ141" t="s">
        <v>1771</v>
      </c>
      <c r="CK141" t="s">
        <v>1772</v>
      </c>
      <c r="CL141" t="s">
        <v>182</v>
      </c>
      <c r="CM141">
        <v>4</v>
      </c>
      <c r="CN141" t="s">
        <v>182</v>
      </c>
      <c r="CO141" t="s">
        <v>182</v>
      </c>
      <c r="CP141">
        <v>0</v>
      </c>
      <c r="CQ141">
        <v>0</v>
      </c>
      <c r="CR141" t="s">
        <v>178</v>
      </c>
      <c r="CS141" t="s">
        <v>178</v>
      </c>
      <c r="CT141">
        <v>0</v>
      </c>
      <c r="CU141">
        <v>0</v>
      </c>
      <c r="CV141">
        <v>0</v>
      </c>
      <c r="CW141">
        <v>0</v>
      </c>
      <c r="CX141">
        <v>1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4</v>
      </c>
      <c r="DY141">
        <v>1</v>
      </c>
      <c r="DZ141">
        <v>1</v>
      </c>
      <c r="EA141">
        <v>0</v>
      </c>
      <c r="EB141" t="s">
        <v>1773</v>
      </c>
      <c r="EC141" t="s">
        <v>1774</v>
      </c>
      <c r="ED141" t="s">
        <v>7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6</v>
      </c>
      <c r="EK141">
        <v>6</v>
      </c>
    </row>
    <row r="142" spans="1:141" ht="15" customHeight="1" x14ac:dyDescent="0.25">
      <c r="A142">
        <v>1138</v>
      </c>
      <c r="B142" t="s">
        <v>1775</v>
      </c>
      <c r="C142" t="s">
        <v>1776</v>
      </c>
      <c r="D142" t="s">
        <v>1777</v>
      </c>
      <c r="E142" t="s">
        <v>1778</v>
      </c>
      <c r="F142" t="s">
        <v>171</v>
      </c>
      <c r="G142" t="s">
        <v>171</v>
      </c>
      <c r="H142" t="s">
        <v>646</v>
      </c>
      <c r="I142">
        <v>1</v>
      </c>
      <c r="J142" t="s">
        <v>1779</v>
      </c>
      <c r="K142" t="s">
        <v>1780</v>
      </c>
      <c r="L142" t="s">
        <v>1781</v>
      </c>
      <c r="M142" t="s">
        <v>1782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1</v>
      </c>
      <c r="V142" t="s">
        <v>171</v>
      </c>
      <c r="W142" t="s">
        <v>171</v>
      </c>
      <c r="X142" t="s">
        <v>646</v>
      </c>
      <c r="Y142">
        <v>1</v>
      </c>
      <c r="Z142" t="s">
        <v>1779</v>
      </c>
      <c r="AA142">
        <v>1</v>
      </c>
      <c r="AB142">
        <v>1</v>
      </c>
      <c r="AC142">
        <v>1</v>
      </c>
      <c r="AD142">
        <v>4</v>
      </c>
      <c r="AE142">
        <v>2</v>
      </c>
      <c r="AF142">
        <v>97.86</v>
      </c>
      <c r="AG142">
        <v>40</v>
      </c>
      <c r="AH142">
        <v>250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160</v>
      </c>
      <c r="AP142">
        <v>2</v>
      </c>
      <c r="AQ142">
        <v>0</v>
      </c>
      <c r="AR142">
        <v>2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3</v>
      </c>
      <c r="AZ142">
        <v>1</v>
      </c>
      <c r="BA142">
        <v>1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 t="s">
        <v>175</v>
      </c>
      <c r="BY142">
        <v>0</v>
      </c>
      <c r="BZ142">
        <v>0</v>
      </c>
      <c r="CA142">
        <v>0</v>
      </c>
      <c r="CB142" t="s">
        <v>177</v>
      </c>
      <c r="CC142" t="s">
        <v>178</v>
      </c>
      <c r="CD142" t="s">
        <v>178</v>
      </c>
      <c r="CE142" t="s">
        <v>178</v>
      </c>
      <c r="CF142" t="s">
        <v>178</v>
      </c>
      <c r="CG142" t="s">
        <v>179</v>
      </c>
      <c r="CH142" t="s">
        <v>179</v>
      </c>
      <c r="CI142" t="s">
        <v>179</v>
      </c>
      <c r="CJ142" t="s">
        <v>1783</v>
      </c>
      <c r="CK142" t="s">
        <v>1784</v>
      </c>
      <c r="CL142" t="s">
        <v>178</v>
      </c>
      <c r="CM142">
        <v>5</v>
      </c>
      <c r="CN142" t="s">
        <v>182</v>
      </c>
      <c r="CO142" t="s">
        <v>182</v>
      </c>
      <c r="CP142">
        <v>0</v>
      </c>
      <c r="CQ142">
        <v>0</v>
      </c>
      <c r="CR142" t="s">
        <v>178</v>
      </c>
      <c r="CS142" t="s">
        <v>178</v>
      </c>
      <c r="CT142">
        <v>1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2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4</v>
      </c>
      <c r="DY142">
        <v>1</v>
      </c>
      <c r="DZ142">
        <v>1</v>
      </c>
      <c r="EA142">
        <v>0</v>
      </c>
      <c r="EB142" t="s">
        <v>1785</v>
      </c>
      <c r="EC142" t="s">
        <v>1786</v>
      </c>
      <c r="ED142" t="s">
        <v>2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8</v>
      </c>
      <c r="EK142">
        <v>8</v>
      </c>
    </row>
    <row r="143" spans="1:141" x14ac:dyDescent="0.25">
      <c r="A143">
        <v>1139</v>
      </c>
      <c r="B143" t="s">
        <v>1787</v>
      </c>
      <c r="C143" t="s">
        <v>735</v>
      </c>
      <c r="D143" t="s">
        <v>447</v>
      </c>
      <c r="E143" t="s">
        <v>1788</v>
      </c>
      <c r="F143" t="s">
        <v>322</v>
      </c>
      <c r="G143" t="s">
        <v>171</v>
      </c>
      <c r="H143" t="s">
        <v>1464</v>
      </c>
      <c r="I143">
        <v>0</v>
      </c>
      <c r="J143" t="s">
        <v>1789</v>
      </c>
      <c r="K143" t="s">
        <v>1790</v>
      </c>
      <c r="L143" t="s">
        <v>1791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</v>
      </c>
      <c r="S143">
        <v>1</v>
      </c>
      <c r="T143">
        <v>2</v>
      </c>
      <c r="U143">
        <v>3</v>
      </c>
      <c r="V143" t="s">
        <v>171</v>
      </c>
      <c r="W143" t="s">
        <v>171</v>
      </c>
      <c r="X143" t="s">
        <v>1464</v>
      </c>
      <c r="Y143">
        <v>0</v>
      </c>
      <c r="Z143" t="s">
        <v>1792</v>
      </c>
      <c r="AA143">
        <v>0</v>
      </c>
      <c r="AB143">
        <v>0</v>
      </c>
      <c r="AC143">
        <v>1</v>
      </c>
      <c r="AD143">
        <v>11</v>
      </c>
      <c r="AE143">
        <v>8</v>
      </c>
      <c r="AF143">
        <v>86</v>
      </c>
      <c r="AG143">
        <v>86</v>
      </c>
      <c r="AH143">
        <v>230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0</v>
      </c>
      <c r="AO143">
        <v>140</v>
      </c>
      <c r="AP143">
        <v>2</v>
      </c>
      <c r="AQ143">
        <v>0</v>
      </c>
      <c r="AR143">
        <v>1</v>
      </c>
      <c r="AS143">
        <v>8</v>
      </c>
      <c r="AT143" t="s">
        <v>175</v>
      </c>
      <c r="AU143">
        <v>0</v>
      </c>
      <c r="AV143">
        <v>0</v>
      </c>
      <c r="AW143">
        <v>0</v>
      </c>
      <c r="AX143">
        <v>0</v>
      </c>
      <c r="AY143">
        <v>2</v>
      </c>
      <c r="AZ143">
        <v>1</v>
      </c>
      <c r="BA143">
        <v>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1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 t="s">
        <v>175</v>
      </c>
      <c r="CB143" t="s">
        <v>177</v>
      </c>
      <c r="CC143" t="s">
        <v>178</v>
      </c>
      <c r="CD143" t="s">
        <v>178</v>
      </c>
      <c r="CE143" t="s">
        <v>178</v>
      </c>
      <c r="CF143" t="s">
        <v>178</v>
      </c>
      <c r="CG143" t="s">
        <v>178</v>
      </c>
      <c r="CH143" t="s">
        <v>179</v>
      </c>
      <c r="CI143" t="s">
        <v>179</v>
      </c>
      <c r="CJ143" t="s">
        <v>1793</v>
      </c>
      <c r="CK143" t="s">
        <v>1794</v>
      </c>
      <c r="CL143" t="s">
        <v>182</v>
      </c>
      <c r="CM143">
        <v>6</v>
      </c>
      <c r="CN143" t="s">
        <v>178</v>
      </c>
      <c r="CO143" t="s">
        <v>182</v>
      </c>
      <c r="CP143">
        <v>0</v>
      </c>
      <c r="CQ143">
        <v>0</v>
      </c>
      <c r="CR143" t="s">
        <v>178</v>
      </c>
      <c r="CS143" t="s">
        <v>178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1</v>
      </c>
      <c r="DE143">
        <v>0</v>
      </c>
      <c r="DF143">
        <v>0</v>
      </c>
      <c r="DG143">
        <v>0</v>
      </c>
      <c r="DH143">
        <v>1</v>
      </c>
      <c r="DI143">
        <v>0</v>
      </c>
      <c r="DJ143">
        <v>1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2</v>
      </c>
      <c r="DQ143">
        <v>0</v>
      </c>
      <c r="DR143">
        <v>2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4</v>
      </c>
      <c r="DY143">
        <v>1</v>
      </c>
      <c r="DZ143">
        <v>1</v>
      </c>
      <c r="EA143">
        <v>0</v>
      </c>
      <c r="EB143" t="s">
        <v>1795</v>
      </c>
      <c r="EC143" t="s">
        <v>1796</v>
      </c>
      <c r="ED143" t="s">
        <v>9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10</v>
      </c>
      <c r="EK143">
        <v>8</v>
      </c>
    </row>
    <row r="144" spans="1:141" ht="15" customHeight="1" x14ac:dyDescent="0.25">
      <c r="A144">
        <v>1140</v>
      </c>
      <c r="B144" t="s">
        <v>1797</v>
      </c>
      <c r="C144" t="s">
        <v>1798</v>
      </c>
      <c r="D144" t="s">
        <v>266</v>
      </c>
      <c r="E144" t="s">
        <v>1799</v>
      </c>
      <c r="F144" t="s">
        <v>171</v>
      </c>
      <c r="G144" t="s">
        <v>171</v>
      </c>
      <c r="H144" t="s">
        <v>1679</v>
      </c>
      <c r="I144">
        <v>211</v>
      </c>
      <c r="J144" t="s">
        <v>1800</v>
      </c>
      <c r="K144" t="s">
        <v>1801</v>
      </c>
      <c r="L144" t="s">
        <v>1802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1</v>
      </c>
      <c r="V144" t="s">
        <v>171</v>
      </c>
      <c r="W144" t="s">
        <v>171</v>
      </c>
      <c r="X144" t="s">
        <v>1641</v>
      </c>
      <c r="Y144">
        <v>211</v>
      </c>
      <c r="Z144" t="s">
        <v>1800</v>
      </c>
      <c r="AA144">
        <v>6</v>
      </c>
      <c r="AB144">
        <v>16</v>
      </c>
      <c r="AC144">
        <v>1</v>
      </c>
      <c r="AD144">
        <v>3</v>
      </c>
      <c r="AE144">
        <v>3</v>
      </c>
      <c r="AF144">
        <v>59.71</v>
      </c>
      <c r="AG144">
        <v>59.71</v>
      </c>
      <c r="AH144">
        <v>250</v>
      </c>
      <c r="AI144">
        <v>0</v>
      </c>
      <c r="AJ144">
        <v>0</v>
      </c>
      <c r="AK144">
        <v>1</v>
      </c>
      <c r="AL144">
        <v>0</v>
      </c>
      <c r="AM144">
        <v>0</v>
      </c>
      <c r="AN144">
        <v>0</v>
      </c>
      <c r="AO144">
        <v>130</v>
      </c>
      <c r="AP144">
        <v>2</v>
      </c>
      <c r="AQ144">
        <v>0</v>
      </c>
      <c r="AR144">
        <v>1</v>
      </c>
      <c r="AS144">
        <v>2</v>
      </c>
      <c r="AT144" t="s">
        <v>175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2</v>
      </c>
      <c r="BA144">
        <v>1</v>
      </c>
      <c r="BB144">
        <v>0</v>
      </c>
      <c r="BC144">
        <v>0</v>
      </c>
      <c r="BD144">
        <v>0</v>
      </c>
      <c r="BE144">
        <v>0</v>
      </c>
      <c r="BF144">
        <v>1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1</v>
      </c>
      <c r="BW144">
        <v>1</v>
      </c>
      <c r="BX144">
        <v>0</v>
      </c>
      <c r="BY144" t="s">
        <v>175</v>
      </c>
      <c r="BZ144">
        <v>0</v>
      </c>
      <c r="CA144">
        <v>0</v>
      </c>
      <c r="CB144" t="s">
        <v>177</v>
      </c>
      <c r="CC144" t="s">
        <v>178</v>
      </c>
      <c r="CD144" t="s">
        <v>178</v>
      </c>
      <c r="CE144" t="s">
        <v>178</v>
      </c>
      <c r="CF144" t="s">
        <v>178</v>
      </c>
      <c r="CG144" t="s">
        <v>179</v>
      </c>
      <c r="CH144" t="s">
        <v>179</v>
      </c>
      <c r="CI144" t="s">
        <v>179</v>
      </c>
      <c r="CJ144" t="s">
        <v>1803</v>
      </c>
      <c r="CK144" t="s">
        <v>1804</v>
      </c>
      <c r="CL144" t="s">
        <v>182</v>
      </c>
      <c r="CM144">
        <v>2</v>
      </c>
      <c r="CN144" t="s">
        <v>182</v>
      </c>
      <c r="CO144" t="s">
        <v>178</v>
      </c>
      <c r="CP144">
        <v>0</v>
      </c>
      <c r="CQ144">
        <v>0</v>
      </c>
      <c r="CR144" t="s">
        <v>182</v>
      </c>
      <c r="CS144" t="s">
        <v>178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2</v>
      </c>
      <c r="DT144">
        <v>0</v>
      </c>
      <c r="DU144">
        <v>0</v>
      </c>
      <c r="DV144">
        <v>2</v>
      </c>
      <c r="DW144">
        <v>0</v>
      </c>
      <c r="DX144">
        <v>0</v>
      </c>
      <c r="DY144">
        <v>0</v>
      </c>
      <c r="DZ144">
        <v>1</v>
      </c>
      <c r="EA144">
        <v>0</v>
      </c>
      <c r="EB144" t="s">
        <v>1805</v>
      </c>
      <c r="EC144" t="s">
        <v>1806</v>
      </c>
      <c r="ED144" t="s">
        <v>6</v>
      </c>
      <c r="EE144">
        <v>0</v>
      </c>
      <c r="EF144">
        <v>0</v>
      </c>
      <c r="EG144">
        <v>0</v>
      </c>
      <c r="EH144" t="s">
        <v>396</v>
      </c>
      <c r="EI144" t="s">
        <v>200</v>
      </c>
      <c r="EJ144">
        <v>5</v>
      </c>
      <c r="EK144">
        <v>5</v>
      </c>
    </row>
    <row r="145" spans="1:141" ht="15" customHeight="1" x14ac:dyDescent="0.25">
      <c r="A145">
        <v>1141</v>
      </c>
      <c r="B145" t="s">
        <v>1807</v>
      </c>
      <c r="C145" t="s">
        <v>1063</v>
      </c>
      <c r="D145" t="s">
        <v>1808</v>
      </c>
      <c r="E145" t="s">
        <v>1809</v>
      </c>
      <c r="F145" t="s">
        <v>171</v>
      </c>
      <c r="G145" t="s">
        <v>171</v>
      </c>
      <c r="H145" t="s">
        <v>921</v>
      </c>
      <c r="I145" t="s">
        <v>762</v>
      </c>
      <c r="J145" t="s">
        <v>1088</v>
      </c>
      <c r="K145" t="s">
        <v>1810</v>
      </c>
      <c r="L145" t="s">
        <v>1811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1</v>
      </c>
      <c r="V145" t="s">
        <v>171</v>
      </c>
      <c r="W145" t="s">
        <v>171</v>
      </c>
      <c r="X145" t="s">
        <v>921</v>
      </c>
      <c r="Y145" t="s">
        <v>1812</v>
      </c>
      <c r="Z145" t="s">
        <v>1088</v>
      </c>
      <c r="AA145">
        <v>2</v>
      </c>
      <c r="AB145">
        <v>6</v>
      </c>
      <c r="AC145">
        <v>1</v>
      </c>
      <c r="AD145">
        <v>3</v>
      </c>
      <c r="AE145">
        <v>3</v>
      </c>
      <c r="AF145">
        <v>59.29</v>
      </c>
      <c r="AG145">
        <v>59.29</v>
      </c>
      <c r="AH145">
        <v>250</v>
      </c>
      <c r="AI145">
        <v>0</v>
      </c>
      <c r="AJ145">
        <v>0</v>
      </c>
      <c r="AK145">
        <v>1</v>
      </c>
      <c r="AL145">
        <v>0</v>
      </c>
      <c r="AM145">
        <v>0</v>
      </c>
      <c r="AN145">
        <v>0</v>
      </c>
      <c r="AO145">
        <v>130</v>
      </c>
      <c r="AP145">
        <v>2</v>
      </c>
      <c r="AQ145">
        <v>0</v>
      </c>
      <c r="AR145">
        <v>1</v>
      </c>
      <c r="AS145">
        <v>3</v>
      </c>
      <c r="AT145">
        <v>0</v>
      </c>
      <c r="AU145" t="s">
        <v>175</v>
      </c>
      <c r="AV145">
        <v>0</v>
      </c>
      <c r="AW145">
        <v>0</v>
      </c>
      <c r="AX145">
        <v>0</v>
      </c>
      <c r="AY145">
        <v>3</v>
      </c>
      <c r="AZ145">
        <v>3</v>
      </c>
      <c r="BA145">
        <v>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 t="s">
        <v>175</v>
      </c>
      <c r="BY145" t="s">
        <v>175</v>
      </c>
      <c r="BZ145">
        <v>0</v>
      </c>
      <c r="CA145">
        <v>0</v>
      </c>
      <c r="CB145" t="s">
        <v>177</v>
      </c>
      <c r="CC145" t="s">
        <v>178</v>
      </c>
      <c r="CD145" t="s">
        <v>178</v>
      </c>
      <c r="CE145" t="s">
        <v>178</v>
      </c>
      <c r="CF145" t="s">
        <v>178</v>
      </c>
      <c r="CG145" t="s">
        <v>179</v>
      </c>
      <c r="CH145" t="s">
        <v>179</v>
      </c>
      <c r="CI145" t="s">
        <v>179</v>
      </c>
      <c r="CJ145" t="s">
        <v>1813</v>
      </c>
      <c r="CK145" t="s">
        <v>1814</v>
      </c>
      <c r="CL145" t="s">
        <v>182</v>
      </c>
      <c r="CM145">
        <v>2</v>
      </c>
      <c r="CN145" t="s">
        <v>182</v>
      </c>
      <c r="CO145" t="s">
        <v>182</v>
      </c>
      <c r="CP145">
        <v>0</v>
      </c>
      <c r="CQ145">
        <v>0</v>
      </c>
      <c r="CR145" t="s">
        <v>183</v>
      </c>
      <c r="CS145" t="s">
        <v>178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2</v>
      </c>
      <c r="DW145">
        <v>0</v>
      </c>
      <c r="DX145">
        <v>0</v>
      </c>
      <c r="DY145">
        <v>0</v>
      </c>
      <c r="DZ145">
        <v>1</v>
      </c>
      <c r="EA145">
        <v>0</v>
      </c>
      <c r="EB145" t="s">
        <v>1093</v>
      </c>
      <c r="EC145" t="s">
        <v>1815</v>
      </c>
      <c r="ED145" t="s">
        <v>8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3</v>
      </c>
      <c r="EK145">
        <v>3</v>
      </c>
    </row>
    <row r="146" spans="1:141" ht="15" customHeight="1" x14ac:dyDescent="0.25">
      <c r="A146">
        <v>1142</v>
      </c>
      <c r="B146" t="s">
        <v>1816</v>
      </c>
      <c r="C146" t="s">
        <v>825</v>
      </c>
      <c r="D146" t="s">
        <v>1817</v>
      </c>
      <c r="E146" t="s">
        <v>1818</v>
      </c>
      <c r="F146" t="s">
        <v>171</v>
      </c>
      <c r="G146" t="s">
        <v>171</v>
      </c>
      <c r="H146" t="s">
        <v>815</v>
      </c>
      <c r="I146">
        <v>0</v>
      </c>
      <c r="J146" t="s">
        <v>1819</v>
      </c>
      <c r="K146" t="s">
        <v>1820</v>
      </c>
      <c r="L146" t="s">
        <v>1821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0</v>
      </c>
      <c r="U146">
        <v>3</v>
      </c>
      <c r="V146" t="s">
        <v>171</v>
      </c>
      <c r="W146" t="s">
        <v>171</v>
      </c>
      <c r="X146" t="s">
        <v>815</v>
      </c>
      <c r="Y146">
        <v>0</v>
      </c>
      <c r="Z146" t="s">
        <v>1819</v>
      </c>
      <c r="AA146">
        <v>0</v>
      </c>
      <c r="AB146">
        <v>0</v>
      </c>
      <c r="AC146">
        <v>1</v>
      </c>
      <c r="AD146">
        <v>6</v>
      </c>
      <c r="AE146">
        <v>6</v>
      </c>
      <c r="AF146">
        <v>74</v>
      </c>
      <c r="AG146">
        <v>74</v>
      </c>
      <c r="AH146">
        <v>250</v>
      </c>
      <c r="AI146">
        <v>0</v>
      </c>
      <c r="AJ146">
        <v>0</v>
      </c>
      <c r="AK146">
        <v>0</v>
      </c>
      <c r="AL146">
        <v>0</v>
      </c>
      <c r="AM146">
        <v>1</v>
      </c>
      <c r="AN146">
        <v>0</v>
      </c>
      <c r="AO146">
        <v>130</v>
      </c>
      <c r="AP146">
        <v>2</v>
      </c>
      <c r="AQ146">
        <v>0</v>
      </c>
      <c r="AR146">
        <v>1</v>
      </c>
      <c r="AS146">
        <v>6</v>
      </c>
      <c r="AT146" t="s">
        <v>175</v>
      </c>
      <c r="AU146">
        <v>0</v>
      </c>
      <c r="AV146">
        <v>0</v>
      </c>
      <c r="AW146">
        <v>0</v>
      </c>
      <c r="AX146">
        <v>0</v>
      </c>
      <c r="AY146">
        <v>3</v>
      </c>
      <c r="AZ146">
        <v>1</v>
      </c>
      <c r="BA146">
        <v>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 t="s">
        <v>175</v>
      </c>
      <c r="BY146">
        <v>0</v>
      </c>
      <c r="BZ146">
        <v>0</v>
      </c>
      <c r="CA146">
        <v>0</v>
      </c>
      <c r="CB146" t="s">
        <v>177</v>
      </c>
      <c r="CC146" t="s">
        <v>178</v>
      </c>
      <c r="CD146" t="s">
        <v>178</v>
      </c>
      <c r="CE146" t="s">
        <v>178</v>
      </c>
      <c r="CF146" t="s">
        <v>178</v>
      </c>
      <c r="CG146" t="s">
        <v>179</v>
      </c>
      <c r="CH146" t="s">
        <v>179</v>
      </c>
      <c r="CI146" t="s">
        <v>179</v>
      </c>
      <c r="CJ146" t="s">
        <v>1822</v>
      </c>
      <c r="CK146" t="s">
        <v>1823</v>
      </c>
      <c r="CL146" t="s">
        <v>182</v>
      </c>
      <c r="CM146">
        <v>3</v>
      </c>
      <c r="CN146" t="s">
        <v>182</v>
      </c>
      <c r="CO146" t="s">
        <v>178</v>
      </c>
      <c r="CP146">
        <v>0</v>
      </c>
      <c r="CQ146">
        <v>0</v>
      </c>
      <c r="CR146" t="s">
        <v>178</v>
      </c>
      <c r="CS146" t="s">
        <v>178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2</v>
      </c>
      <c r="DT146">
        <v>0</v>
      </c>
      <c r="DU146">
        <v>0</v>
      </c>
      <c r="DV146">
        <v>0</v>
      </c>
      <c r="DW146">
        <v>3</v>
      </c>
      <c r="DX146">
        <v>0</v>
      </c>
      <c r="DY146">
        <v>1</v>
      </c>
      <c r="DZ146">
        <v>1</v>
      </c>
      <c r="EA146">
        <v>0</v>
      </c>
      <c r="EB146" t="s">
        <v>1824</v>
      </c>
      <c r="EC146" t="s">
        <v>1825</v>
      </c>
      <c r="ED146" t="s">
        <v>9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7</v>
      </c>
      <c r="EK146">
        <v>7</v>
      </c>
    </row>
    <row r="147" spans="1:141" ht="15" customHeight="1" x14ac:dyDescent="0.25">
      <c r="A147">
        <v>1143</v>
      </c>
      <c r="B147" t="s">
        <v>1826</v>
      </c>
      <c r="C147" t="s">
        <v>1827</v>
      </c>
      <c r="D147" t="s">
        <v>1828</v>
      </c>
      <c r="E147" t="s">
        <v>1829</v>
      </c>
      <c r="F147" t="s">
        <v>171</v>
      </c>
      <c r="G147" t="s">
        <v>171</v>
      </c>
      <c r="H147" t="s">
        <v>1830</v>
      </c>
      <c r="I147">
        <v>116</v>
      </c>
      <c r="J147" t="s">
        <v>1201</v>
      </c>
      <c r="K147" t="s">
        <v>1831</v>
      </c>
      <c r="L147" t="s">
        <v>1832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0</v>
      </c>
      <c r="T147">
        <v>0</v>
      </c>
      <c r="U147">
        <v>1</v>
      </c>
      <c r="V147" t="s">
        <v>171</v>
      </c>
      <c r="W147" t="s">
        <v>171</v>
      </c>
      <c r="X147" t="s">
        <v>1641</v>
      </c>
      <c r="Y147">
        <v>116</v>
      </c>
      <c r="Z147" t="s">
        <v>1201</v>
      </c>
      <c r="AA147">
        <v>1</v>
      </c>
      <c r="AB147">
        <v>1</v>
      </c>
      <c r="AC147">
        <v>1</v>
      </c>
      <c r="AD147">
        <v>3</v>
      </c>
      <c r="AE147">
        <v>3</v>
      </c>
      <c r="AF147">
        <v>59.71</v>
      </c>
      <c r="AG147">
        <v>59.71</v>
      </c>
      <c r="AH147">
        <v>250</v>
      </c>
      <c r="AI147">
        <v>0</v>
      </c>
      <c r="AJ147">
        <v>1</v>
      </c>
      <c r="AK147">
        <v>0</v>
      </c>
      <c r="AL147">
        <v>0</v>
      </c>
      <c r="AM147">
        <v>0</v>
      </c>
      <c r="AN147">
        <v>0</v>
      </c>
      <c r="AO147">
        <v>140</v>
      </c>
      <c r="AP147">
        <v>2</v>
      </c>
      <c r="AQ147">
        <v>0</v>
      </c>
      <c r="AR147">
        <v>2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3</v>
      </c>
      <c r="AZ147">
        <v>1</v>
      </c>
      <c r="BA147">
        <v>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1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1</v>
      </c>
      <c r="BW147">
        <v>1</v>
      </c>
      <c r="BX147" t="s">
        <v>175</v>
      </c>
      <c r="BY147">
        <v>0</v>
      </c>
      <c r="BZ147">
        <v>0</v>
      </c>
      <c r="CA147">
        <v>0</v>
      </c>
      <c r="CB147" t="s">
        <v>177</v>
      </c>
      <c r="CC147" t="s">
        <v>178</v>
      </c>
      <c r="CD147" t="s">
        <v>178</v>
      </c>
      <c r="CE147" t="s">
        <v>178</v>
      </c>
      <c r="CF147" t="s">
        <v>178</v>
      </c>
      <c r="CG147" t="s">
        <v>179</v>
      </c>
      <c r="CH147" t="s">
        <v>179</v>
      </c>
      <c r="CI147" t="s">
        <v>179</v>
      </c>
      <c r="CJ147" t="s">
        <v>1833</v>
      </c>
      <c r="CK147" t="s">
        <v>1834</v>
      </c>
      <c r="CL147" t="s">
        <v>182</v>
      </c>
      <c r="CM147">
        <v>4</v>
      </c>
      <c r="CN147" t="s">
        <v>182</v>
      </c>
      <c r="CO147" t="s">
        <v>182</v>
      </c>
      <c r="CP147">
        <v>0</v>
      </c>
      <c r="CQ147">
        <v>0</v>
      </c>
      <c r="CR147" t="s">
        <v>178</v>
      </c>
      <c r="CS147" t="s">
        <v>183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4</v>
      </c>
      <c r="DY147">
        <v>1</v>
      </c>
      <c r="DZ147">
        <v>0</v>
      </c>
      <c r="EA147">
        <v>0</v>
      </c>
      <c r="EB147" t="s">
        <v>1835</v>
      </c>
      <c r="EC147" t="s">
        <v>1836</v>
      </c>
      <c r="ED147" t="s">
        <v>8</v>
      </c>
      <c r="EE147">
        <v>0</v>
      </c>
      <c r="EF147">
        <v>0</v>
      </c>
      <c r="EG147">
        <v>0</v>
      </c>
      <c r="EH147" t="s">
        <v>396</v>
      </c>
      <c r="EI147" t="s">
        <v>200</v>
      </c>
      <c r="EJ147">
        <v>5</v>
      </c>
      <c r="EK147">
        <v>5</v>
      </c>
    </row>
    <row r="148" spans="1:141" ht="15" customHeight="1" x14ac:dyDescent="0.25">
      <c r="A148">
        <v>1144</v>
      </c>
      <c r="B148" t="s">
        <v>1837</v>
      </c>
      <c r="C148" t="s">
        <v>1838</v>
      </c>
      <c r="D148" t="s">
        <v>1839</v>
      </c>
      <c r="E148" t="s">
        <v>1839</v>
      </c>
      <c r="F148" t="s">
        <v>171</v>
      </c>
      <c r="G148" t="s">
        <v>171</v>
      </c>
      <c r="H148" t="s">
        <v>1637</v>
      </c>
      <c r="I148">
        <v>107</v>
      </c>
      <c r="J148" t="s">
        <v>1840</v>
      </c>
      <c r="K148" t="s">
        <v>1841</v>
      </c>
      <c r="L148" t="s">
        <v>1842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1</v>
      </c>
      <c r="V148" t="s">
        <v>171</v>
      </c>
      <c r="W148" t="s">
        <v>171</v>
      </c>
      <c r="X148" t="s">
        <v>1641</v>
      </c>
      <c r="Y148">
        <v>107</v>
      </c>
      <c r="Z148" t="s">
        <v>1649</v>
      </c>
      <c r="AA148">
        <v>6</v>
      </c>
      <c r="AB148">
        <v>16</v>
      </c>
      <c r="AC148">
        <v>1</v>
      </c>
      <c r="AD148">
        <v>3</v>
      </c>
      <c r="AE148">
        <v>3</v>
      </c>
      <c r="AF148">
        <v>59.71</v>
      </c>
      <c r="AG148">
        <v>59.71</v>
      </c>
      <c r="AH148">
        <v>250</v>
      </c>
      <c r="AI148">
        <v>0</v>
      </c>
      <c r="AJ148">
        <v>0</v>
      </c>
      <c r="AK148">
        <v>1</v>
      </c>
      <c r="AL148">
        <v>0</v>
      </c>
      <c r="AM148">
        <v>0</v>
      </c>
      <c r="AN148">
        <v>0</v>
      </c>
      <c r="AO148">
        <v>130</v>
      </c>
      <c r="AP148">
        <v>2</v>
      </c>
      <c r="AQ148">
        <v>0</v>
      </c>
      <c r="AR148">
        <v>1</v>
      </c>
      <c r="AS148">
        <v>3</v>
      </c>
      <c r="AT148" t="s">
        <v>175</v>
      </c>
      <c r="AU148">
        <v>0</v>
      </c>
      <c r="AV148">
        <v>0</v>
      </c>
      <c r="AW148">
        <v>0</v>
      </c>
      <c r="AX148">
        <v>0</v>
      </c>
      <c r="AY148">
        <v>3</v>
      </c>
      <c r="AZ148">
        <v>1</v>
      </c>
      <c r="BA148">
        <v>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1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 t="s">
        <v>175</v>
      </c>
      <c r="BY148">
        <v>0</v>
      </c>
      <c r="BZ148">
        <v>0</v>
      </c>
      <c r="CA148">
        <v>0</v>
      </c>
      <c r="CB148" t="s">
        <v>177</v>
      </c>
      <c r="CC148" t="s">
        <v>178</v>
      </c>
      <c r="CD148" t="s">
        <v>178</v>
      </c>
      <c r="CE148" t="s">
        <v>178</v>
      </c>
      <c r="CF148" t="s">
        <v>178</v>
      </c>
      <c r="CG148" t="s">
        <v>179</v>
      </c>
      <c r="CH148" t="s">
        <v>179</v>
      </c>
      <c r="CI148" t="s">
        <v>179</v>
      </c>
      <c r="CJ148" t="s">
        <v>1843</v>
      </c>
      <c r="CK148" t="s">
        <v>1844</v>
      </c>
      <c r="CL148" t="s">
        <v>182</v>
      </c>
      <c r="CM148">
        <v>4</v>
      </c>
      <c r="CN148" t="s">
        <v>182</v>
      </c>
      <c r="CO148" t="s">
        <v>182</v>
      </c>
      <c r="CP148">
        <v>0</v>
      </c>
      <c r="CQ148">
        <v>0</v>
      </c>
      <c r="CR148" t="s">
        <v>178</v>
      </c>
      <c r="CS148" t="s">
        <v>178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4</v>
      </c>
      <c r="DY148">
        <v>1</v>
      </c>
      <c r="DZ148">
        <v>1</v>
      </c>
      <c r="EA148">
        <v>0</v>
      </c>
      <c r="EB148" t="s">
        <v>1845</v>
      </c>
      <c r="EC148" t="s">
        <v>1846</v>
      </c>
      <c r="ED148" t="s">
        <v>7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6</v>
      </c>
      <c r="EK148">
        <v>6</v>
      </c>
    </row>
    <row r="149" spans="1:141" ht="15" customHeight="1" x14ac:dyDescent="0.25">
      <c r="A149">
        <v>1145</v>
      </c>
      <c r="B149" t="s">
        <v>1847</v>
      </c>
      <c r="C149" t="s">
        <v>1848</v>
      </c>
      <c r="D149" t="s">
        <v>1849</v>
      </c>
      <c r="E149" t="s">
        <v>1850</v>
      </c>
      <c r="F149" t="s">
        <v>171</v>
      </c>
      <c r="G149" t="s">
        <v>171</v>
      </c>
      <c r="H149" t="s">
        <v>1641</v>
      </c>
      <c r="I149">
        <v>212</v>
      </c>
      <c r="J149" t="s">
        <v>1851</v>
      </c>
      <c r="K149" t="s">
        <v>1852</v>
      </c>
      <c r="L149" t="s">
        <v>1853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0</v>
      </c>
      <c r="U149">
        <v>1</v>
      </c>
      <c r="V149" t="s">
        <v>171</v>
      </c>
      <c r="W149" t="s">
        <v>171</v>
      </c>
      <c r="X149" t="s">
        <v>1641</v>
      </c>
      <c r="Y149">
        <v>212</v>
      </c>
      <c r="Z149" t="s">
        <v>1851</v>
      </c>
      <c r="AA149">
        <v>4</v>
      </c>
      <c r="AB149">
        <v>11</v>
      </c>
      <c r="AC149">
        <v>1</v>
      </c>
      <c r="AD149">
        <v>3</v>
      </c>
      <c r="AE149">
        <v>3</v>
      </c>
      <c r="AF149">
        <v>61.65</v>
      </c>
      <c r="AG149">
        <v>61.65</v>
      </c>
      <c r="AH149">
        <v>250</v>
      </c>
      <c r="AI149">
        <v>0</v>
      </c>
      <c r="AJ149">
        <v>0</v>
      </c>
      <c r="AK149">
        <v>1</v>
      </c>
      <c r="AL149">
        <v>0</v>
      </c>
      <c r="AM149">
        <v>0</v>
      </c>
      <c r="AN149">
        <v>0</v>
      </c>
      <c r="AO149">
        <v>130</v>
      </c>
      <c r="AP149">
        <v>2</v>
      </c>
      <c r="AQ149">
        <v>0</v>
      </c>
      <c r="AR149">
        <v>1</v>
      </c>
      <c r="AS149">
        <v>2</v>
      </c>
      <c r="AT149" t="s">
        <v>175</v>
      </c>
      <c r="AU149">
        <v>0</v>
      </c>
      <c r="AV149">
        <v>0</v>
      </c>
      <c r="AW149">
        <v>0</v>
      </c>
      <c r="AX149">
        <v>0</v>
      </c>
      <c r="AY149">
        <v>3</v>
      </c>
      <c r="AZ149">
        <v>3</v>
      </c>
      <c r="BA149">
        <v>3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1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 t="s">
        <v>175</v>
      </c>
      <c r="BZ149">
        <v>0</v>
      </c>
      <c r="CA149">
        <v>0</v>
      </c>
      <c r="CB149" t="s">
        <v>177</v>
      </c>
      <c r="CC149" t="s">
        <v>178</v>
      </c>
      <c r="CD149" t="s">
        <v>178</v>
      </c>
      <c r="CE149" t="s">
        <v>178</v>
      </c>
      <c r="CF149" t="s">
        <v>178</v>
      </c>
      <c r="CG149" t="s">
        <v>179</v>
      </c>
      <c r="CH149" t="s">
        <v>179</v>
      </c>
      <c r="CI149" t="s">
        <v>179</v>
      </c>
      <c r="CJ149" t="s">
        <v>1854</v>
      </c>
      <c r="CK149" t="s">
        <v>1855</v>
      </c>
      <c r="CL149" t="s">
        <v>182</v>
      </c>
      <c r="CM149">
        <v>5</v>
      </c>
      <c r="CN149" t="s">
        <v>182</v>
      </c>
      <c r="CO149" t="s">
        <v>182</v>
      </c>
      <c r="CP149">
        <v>0</v>
      </c>
      <c r="CQ149">
        <v>0</v>
      </c>
      <c r="CR149" t="s">
        <v>183</v>
      </c>
      <c r="CS149" t="s">
        <v>183</v>
      </c>
      <c r="CT149">
        <v>0</v>
      </c>
      <c r="CU149">
        <v>0</v>
      </c>
      <c r="CV149">
        <v>0</v>
      </c>
      <c r="CW149">
        <v>0</v>
      </c>
      <c r="CX149">
        <v>1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4</v>
      </c>
      <c r="DY149">
        <v>0</v>
      </c>
      <c r="DZ149">
        <v>0</v>
      </c>
      <c r="EA149">
        <v>0</v>
      </c>
      <c r="EB149" t="s">
        <v>1856</v>
      </c>
      <c r="EC149" t="s">
        <v>1857</v>
      </c>
      <c r="ED149" t="s">
        <v>7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4</v>
      </c>
      <c r="EK149">
        <v>4</v>
      </c>
    </row>
    <row r="150" spans="1:141" ht="15" customHeight="1" x14ac:dyDescent="0.25">
      <c r="A150">
        <v>1146</v>
      </c>
      <c r="B150" t="s">
        <v>1858</v>
      </c>
      <c r="C150" t="s">
        <v>1859</v>
      </c>
      <c r="D150" t="s">
        <v>640</v>
      </c>
      <c r="E150" t="s">
        <v>827</v>
      </c>
      <c r="F150" t="s">
        <v>171</v>
      </c>
      <c r="G150" t="s">
        <v>171</v>
      </c>
      <c r="H150" t="s">
        <v>216</v>
      </c>
      <c r="I150" t="s">
        <v>1860</v>
      </c>
      <c r="J150" t="s">
        <v>1861</v>
      </c>
      <c r="K150" t="s">
        <v>1862</v>
      </c>
      <c r="L150" t="s">
        <v>1863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</v>
      </c>
      <c r="S150">
        <v>0</v>
      </c>
      <c r="T150">
        <v>0</v>
      </c>
      <c r="U150">
        <v>1</v>
      </c>
      <c r="V150" t="s">
        <v>171</v>
      </c>
      <c r="W150" t="s">
        <v>171</v>
      </c>
      <c r="X150" t="s">
        <v>216</v>
      </c>
      <c r="Y150" t="s">
        <v>1860</v>
      </c>
      <c r="Z150" t="s">
        <v>1861</v>
      </c>
      <c r="AA150">
        <v>2</v>
      </c>
      <c r="AB150">
        <v>2</v>
      </c>
      <c r="AC150">
        <v>1</v>
      </c>
      <c r="AD150">
        <v>4</v>
      </c>
      <c r="AE150">
        <v>4</v>
      </c>
      <c r="AF150">
        <v>70.48</v>
      </c>
      <c r="AG150">
        <v>70.48</v>
      </c>
      <c r="AH150">
        <v>255</v>
      </c>
      <c r="AI150">
        <v>0</v>
      </c>
      <c r="AJ150">
        <v>0</v>
      </c>
      <c r="AK150">
        <v>1</v>
      </c>
      <c r="AL150">
        <v>0</v>
      </c>
      <c r="AM150">
        <v>0</v>
      </c>
      <c r="AN150">
        <v>0</v>
      </c>
      <c r="AO150">
        <v>110</v>
      </c>
      <c r="AP150">
        <v>2</v>
      </c>
      <c r="AQ150">
        <v>0</v>
      </c>
      <c r="AR150">
        <v>1</v>
      </c>
      <c r="AS150">
        <v>3</v>
      </c>
      <c r="AT150" t="s">
        <v>175</v>
      </c>
      <c r="AU150">
        <v>0</v>
      </c>
      <c r="AV150">
        <v>0</v>
      </c>
      <c r="AW150">
        <v>0</v>
      </c>
      <c r="AX150">
        <v>0</v>
      </c>
      <c r="AY150">
        <v>1</v>
      </c>
      <c r="AZ150">
        <v>2</v>
      </c>
      <c r="BA150">
        <v>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BX150" t="s">
        <v>175</v>
      </c>
      <c r="BY150">
        <v>0</v>
      </c>
      <c r="BZ150">
        <v>0</v>
      </c>
      <c r="CA150">
        <v>0</v>
      </c>
      <c r="CB150" t="s">
        <v>177</v>
      </c>
      <c r="CC150" t="s">
        <v>178</v>
      </c>
      <c r="CD150" t="s">
        <v>178</v>
      </c>
      <c r="CE150" t="s">
        <v>178</v>
      </c>
      <c r="CF150" t="s">
        <v>178</v>
      </c>
      <c r="CG150" t="s">
        <v>178</v>
      </c>
      <c r="CH150" t="s">
        <v>179</v>
      </c>
      <c r="CI150" t="s">
        <v>179</v>
      </c>
      <c r="CJ150" t="s">
        <v>1864</v>
      </c>
      <c r="CK150" t="s">
        <v>1865</v>
      </c>
      <c r="CL150" t="s">
        <v>182</v>
      </c>
      <c r="CM150">
        <v>3</v>
      </c>
      <c r="CN150" t="s">
        <v>178</v>
      </c>
      <c r="CO150" t="s">
        <v>182</v>
      </c>
      <c r="CP150">
        <v>0</v>
      </c>
      <c r="CQ150">
        <v>0</v>
      </c>
      <c r="CR150" t="s">
        <v>182</v>
      </c>
      <c r="CS150" t="s">
        <v>178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0</v>
      </c>
      <c r="DF150">
        <v>0</v>
      </c>
      <c r="DG150">
        <v>0</v>
      </c>
      <c r="DH150">
        <v>1</v>
      </c>
      <c r="DI150">
        <v>0</v>
      </c>
      <c r="DJ150">
        <v>1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2</v>
      </c>
      <c r="DQ150">
        <v>0</v>
      </c>
      <c r="DR150">
        <v>2</v>
      </c>
      <c r="DS150">
        <v>0</v>
      </c>
      <c r="DT150">
        <v>0</v>
      </c>
      <c r="DU150">
        <v>0</v>
      </c>
      <c r="DV150">
        <v>0</v>
      </c>
      <c r="DW150">
        <v>3</v>
      </c>
      <c r="DX150">
        <v>0</v>
      </c>
      <c r="DY150">
        <v>0</v>
      </c>
      <c r="DZ150">
        <v>1</v>
      </c>
      <c r="EA150">
        <v>0</v>
      </c>
      <c r="EB150" t="s">
        <v>1866</v>
      </c>
      <c r="EC150" t="s">
        <v>1867</v>
      </c>
      <c r="ED150">
        <v>0</v>
      </c>
      <c r="EE150" t="s">
        <v>16</v>
      </c>
      <c r="EF150">
        <v>0</v>
      </c>
      <c r="EG150">
        <v>0</v>
      </c>
      <c r="EH150">
        <v>0</v>
      </c>
      <c r="EI150" t="s">
        <v>200</v>
      </c>
      <c r="EJ150">
        <v>8</v>
      </c>
      <c r="EK150">
        <v>6</v>
      </c>
    </row>
    <row r="151" spans="1:141" ht="15" customHeight="1" x14ac:dyDescent="0.25">
      <c r="A151">
        <v>1147</v>
      </c>
      <c r="B151" t="s">
        <v>1868</v>
      </c>
      <c r="C151" t="s">
        <v>1869</v>
      </c>
      <c r="D151" t="s">
        <v>1028</v>
      </c>
      <c r="E151" t="s">
        <v>1870</v>
      </c>
      <c r="F151" t="s">
        <v>171</v>
      </c>
      <c r="G151" t="s">
        <v>171</v>
      </c>
      <c r="H151" t="s">
        <v>1641</v>
      </c>
      <c r="I151">
        <v>106</v>
      </c>
      <c r="J151" t="s">
        <v>1871</v>
      </c>
      <c r="K151" t="s">
        <v>1872</v>
      </c>
      <c r="L151" t="s">
        <v>1873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0</v>
      </c>
      <c r="T151">
        <v>0</v>
      </c>
      <c r="U151">
        <v>1</v>
      </c>
      <c r="V151" t="s">
        <v>171</v>
      </c>
      <c r="W151" t="s">
        <v>171</v>
      </c>
      <c r="X151" t="s">
        <v>1641</v>
      </c>
      <c r="Y151">
        <v>106</v>
      </c>
      <c r="Z151" t="s">
        <v>1871</v>
      </c>
      <c r="AA151">
        <v>2</v>
      </c>
      <c r="AB151">
        <v>3</v>
      </c>
      <c r="AC151">
        <v>1</v>
      </c>
      <c r="AD151">
        <v>5</v>
      </c>
      <c r="AE151">
        <v>5</v>
      </c>
      <c r="AF151">
        <v>82.02</v>
      </c>
      <c r="AG151">
        <v>82.02</v>
      </c>
      <c r="AH151">
        <v>240</v>
      </c>
      <c r="AI151">
        <v>0</v>
      </c>
      <c r="AJ151">
        <v>0</v>
      </c>
      <c r="AK151">
        <v>1</v>
      </c>
      <c r="AL151">
        <v>0</v>
      </c>
      <c r="AM151">
        <v>0</v>
      </c>
      <c r="AN151">
        <v>0</v>
      </c>
      <c r="AO151">
        <v>130</v>
      </c>
      <c r="AP151">
        <v>2</v>
      </c>
      <c r="AQ151">
        <v>0</v>
      </c>
      <c r="AR151">
        <v>1</v>
      </c>
      <c r="AS151">
        <v>5</v>
      </c>
      <c r="AT151" t="s">
        <v>175</v>
      </c>
      <c r="AU151">
        <v>0</v>
      </c>
      <c r="AV151">
        <v>0</v>
      </c>
      <c r="AW151">
        <v>0</v>
      </c>
      <c r="AX151">
        <v>0</v>
      </c>
      <c r="AY151">
        <v>1</v>
      </c>
      <c r="AZ151">
        <v>3</v>
      </c>
      <c r="BA151">
        <v>1</v>
      </c>
      <c r="BB151">
        <v>0</v>
      </c>
      <c r="BC151">
        <v>0</v>
      </c>
      <c r="BD151">
        <v>0</v>
      </c>
      <c r="BE151">
        <v>0</v>
      </c>
      <c r="BF151">
        <v>1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2</v>
      </c>
      <c r="BX151">
        <v>0</v>
      </c>
      <c r="BY151" t="s">
        <v>175</v>
      </c>
      <c r="BZ151">
        <v>0</v>
      </c>
      <c r="CA151">
        <v>0</v>
      </c>
      <c r="CB151" t="s">
        <v>177</v>
      </c>
      <c r="CC151" t="s">
        <v>178</v>
      </c>
      <c r="CD151" t="s">
        <v>178</v>
      </c>
      <c r="CE151" t="s">
        <v>178</v>
      </c>
      <c r="CF151" t="s">
        <v>178</v>
      </c>
      <c r="CG151" t="s">
        <v>179</v>
      </c>
      <c r="CH151" t="s">
        <v>179</v>
      </c>
      <c r="CI151" t="s">
        <v>179</v>
      </c>
      <c r="CJ151" t="s">
        <v>1874</v>
      </c>
      <c r="CK151" t="s">
        <v>1875</v>
      </c>
      <c r="CL151" t="s">
        <v>182</v>
      </c>
      <c r="CM151">
        <v>3</v>
      </c>
      <c r="CN151" t="s">
        <v>178</v>
      </c>
      <c r="CO151" t="s">
        <v>182</v>
      </c>
      <c r="CP151">
        <v>0</v>
      </c>
      <c r="CQ151">
        <v>0</v>
      </c>
      <c r="CR151" t="s">
        <v>183</v>
      </c>
      <c r="CS151" t="s">
        <v>178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2</v>
      </c>
      <c r="DS151">
        <v>0</v>
      </c>
      <c r="DT151">
        <v>0</v>
      </c>
      <c r="DU151">
        <v>0</v>
      </c>
      <c r="DV151">
        <v>0</v>
      </c>
      <c r="DW151">
        <v>3</v>
      </c>
      <c r="DX151">
        <v>0</v>
      </c>
      <c r="DY151">
        <v>0</v>
      </c>
      <c r="DZ151">
        <v>1</v>
      </c>
      <c r="EA151">
        <v>0</v>
      </c>
      <c r="EB151" t="s">
        <v>1876</v>
      </c>
      <c r="EC151" t="s">
        <v>1877</v>
      </c>
      <c r="ED151" t="s">
        <v>6</v>
      </c>
      <c r="EE151">
        <v>0</v>
      </c>
      <c r="EF151">
        <v>0</v>
      </c>
      <c r="EG151">
        <v>0</v>
      </c>
      <c r="EH151">
        <v>0</v>
      </c>
      <c r="EI151" t="s">
        <v>332</v>
      </c>
      <c r="EJ151">
        <v>6</v>
      </c>
      <c r="EK151">
        <v>6</v>
      </c>
    </row>
    <row r="152" spans="1:141" ht="15" customHeight="1" x14ac:dyDescent="0.25">
      <c r="A152">
        <v>1148</v>
      </c>
      <c r="B152" t="s">
        <v>1878</v>
      </c>
      <c r="C152" t="s">
        <v>760</v>
      </c>
      <c r="D152" t="s">
        <v>544</v>
      </c>
      <c r="E152" t="s">
        <v>827</v>
      </c>
      <c r="F152" t="s">
        <v>171</v>
      </c>
      <c r="G152" t="s">
        <v>171</v>
      </c>
      <c r="H152" t="s">
        <v>245</v>
      </c>
      <c r="I152">
        <v>12</v>
      </c>
      <c r="J152" t="s">
        <v>1879</v>
      </c>
      <c r="K152" t="s">
        <v>1880</v>
      </c>
      <c r="L152" t="s">
        <v>1881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1</v>
      </c>
      <c r="V152" t="s">
        <v>171</v>
      </c>
      <c r="W152" t="s">
        <v>171</v>
      </c>
      <c r="X152" t="s">
        <v>245</v>
      </c>
      <c r="Y152">
        <v>12</v>
      </c>
      <c r="Z152" t="s">
        <v>1882</v>
      </c>
      <c r="AA152">
        <v>1</v>
      </c>
      <c r="AB152">
        <v>1</v>
      </c>
      <c r="AC152">
        <v>1</v>
      </c>
      <c r="AD152">
        <v>3</v>
      </c>
      <c r="AE152">
        <v>3</v>
      </c>
      <c r="AF152">
        <v>67.17</v>
      </c>
      <c r="AG152">
        <v>63.38</v>
      </c>
      <c r="AH152">
        <v>250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130</v>
      </c>
      <c r="AP152">
        <v>2</v>
      </c>
      <c r="AQ152">
        <v>0</v>
      </c>
      <c r="AR152">
        <v>1</v>
      </c>
      <c r="AS152">
        <v>2</v>
      </c>
      <c r="AT152" t="s">
        <v>175</v>
      </c>
      <c r="AU152">
        <v>0</v>
      </c>
      <c r="AV152">
        <v>0</v>
      </c>
      <c r="AW152">
        <v>0</v>
      </c>
      <c r="AX152">
        <v>0</v>
      </c>
      <c r="AY152">
        <v>1</v>
      </c>
      <c r="AZ152">
        <v>3</v>
      </c>
      <c r="BA152">
        <v>1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 t="s">
        <v>175</v>
      </c>
      <c r="CB152" t="s">
        <v>177</v>
      </c>
      <c r="CC152" t="s">
        <v>178</v>
      </c>
      <c r="CD152" t="s">
        <v>178</v>
      </c>
      <c r="CE152" t="s">
        <v>178</v>
      </c>
      <c r="CF152" t="s">
        <v>178</v>
      </c>
      <c r="CG152" t="s">
        <v>179</v>
      </c>
      <c r="CH152" t="s">
        <v>179</v>
      </c>
      <c r="CI152" t="s">
        <v>179</v>
      </c>
      <c r="CJ152" t="s">
        <v>1883</v>
      </c>
      <c r="CK152" t="s">
        <v>1884</v>
      </c>
      <c r="CL152" t="s">
        <v>182</v>
      </c>
      <c r="CM152">
        <v>4</v>
      </c>
      <c r="CN152" t="s">
        <v>182</v>
      </c>
      <c r="CO152" t="s">
        <v>182</v>
      </c>
      <c r="CP152">
        <v>0</v>
      </c>
      <c r="CQ152">
        <v>0</v>
      </c>
      <c r="CR152" t="s">
        <v>183</v>
      </c>
      <c r="CS152" t="s">
        <v>178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4</v>
      </c>
      <c r="DY152">
        <v>0</v>
      </c>
      <c r="DZ152">
        <v>1</v>
      </c>
      <c r="EA152">
        <v>0</v>
      </c>
      <c r="EB152" t="s">
        <v>1885</v>
      </c>
      <c r="EC152" t="s">
        <v>1886</v>
      </c>
      <c r="ED152" t="s">
        <v>7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5</v>
      </c>
      <c r="EK152">
        <v>5</v>
      </c>
    </row>
    <row r="153" spans="1:141" ht="15" customHeight="1" x14ac:dyDescent="0.25">
      <c r="A153">
        <v>1149</v>
      </c>
      <c r="B153" t="s">
        <v>1887</v>
      </c>
      <c r="C153" t="s">
        <v>1888</v>
      </c>
      <c r="D153" t="s">
        <v>627</v>
      </c>
      <c r="E153" t="s">
        <v>1889</v>
      </c>
      <c r="F153" t="s">
        <v>171</v>
      </c>
      <c r="G153" t="s">
        <v>171</v>
      </c>
      <c r="H153" t="s">
        <v>1312</v>
      </c>
      <c r="I153" t="s">
        <v>428</v>
      </c>
      <c r="J153" t="s">
        <v>1890</v>
      </c>
      <c r="K153" t="s">
        <v>1891</v>
      </c>
      <c r="L153" t="s">
        <v>1892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0</v>
      </c>
      <c r="T153">
        <v>0</v>
      </c>
      <c r="U153">
        <v>1</v>
      </c>
      <c r="V153" t="s">
        <v>171</v>
      </c>
      <c r="W153" t="s">
        <v>171</v>
      </c>
      <c r="X153" t="s">
        <v>1312</v>
      </c>
      <c r="Y153" t="s">
        <v>428</v>
      </c>
      <c r="Z153" t="s">
        <v>1893</v>
      </c>
      <c r="AA153">
        <v>8</v>
      </c>
      <c r="AB153">
        <v>2</v>
      </c>
      <c r="AC153">
        <v>1</v>
      </c>
      <c r="AD153">
        <v>3</v>
      </c>
      <c r="AE153">
        <v>3</v>
      </c>
      <c r="AF153">
        <v>60.64</v>
      </c>
      <c r="AG153">
        <v>60.64</v>
      </c>
      <c r="AH153">
        <v>250</v>
      </c>
      <c r="AI153">
        <v>0</v>
      </c>
      <c r="AJ153">
        <v>0</v>
      </c>
      <c r="AK153">
        <v>1</v>
      </c>
      <c r="AL153">
        <v>0</v>
      </c>
      <c r="AM153">
        <v>0</v>
      </c>
      <c r="AN153">
        <v>0</v>
      </c>
      <c r="AO153">
        <v>139</v>
      </c>
      <c r="AP153">
        <v>2</v>
      </c>
      <c r="AQ153">
        <v>0</v>
      </c>
      <c r="AR153">
        <v>1</v>
      </c>
      <c r="AS153">
        <v>2</v>
      </c>
      <c r="AT153" t="s">
        <v>175</v>
      </c>
      <c r="AU153">
        <v>0</v>
      </c>
      <c r="AV153">
        <v>0</v>
      </c>
      <c r="AW153">
        <v>0</v>
      </c>
      <c r="AX153">
        <v>0</v>
      </c>
      <c r="AY153">
        <v>3</v>
      </c>
      <c r="AZ153">
        <v>1</v>
      </c>
      <c r="BA153">
        <v>1</v>
      </c>
      <c r="BB153">
        <v>0</v>
      </c>
      <c r="BC153">
        <v>0</v>
      </c>
      <c r="BD153">
        <v>0</v>
      </c>
      <c r="BE153">
        <v>0</v>
      </c>
      <c r="BF153">
        <v>1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 t="s">
        <v>175</v>
      </c>
      <c r="BY153">
        <v>0</v>
      </c>
      <c r="BZ153">
        <v>0</v>
      </c>
      <c r="CA153">
        <v>0</v>
      </c>
      <c r="CB153" t="s">
        <v>177</v>
      </c>
      <c r="CC153" t="s">
        <v>178</v>
      </c>
      <c r="CD153" t="s">
        <v>178</v>
      </c>
      <c r="CE153" t="s">
        <v>178</v>
      </c>
      <c r="CF153" t="s">
        <v>178</v>
      </c>
      <c r="CG153" t="s">
        <v>179</v>
      </c>
      <c r="CH153" t="s">
        <v>179</v>
      </c>
      <c r="CI153" t="s">
        <v>179</v>
      </c>
      <c r="CJ153" t="s">
        <v>1894</v>
      </c>
      <c r="CK153" t="s">
        <v>1895</v>
      </c>
      <c r="CL153" t="s">
        <v>182</v>
      </c>
      <c r="CM153">
        <v>4</v>
      </c>
      <c r="CN153" t="s">
        <v>182</v>
      </c>
      <c r="CO153" t="s">
        <v>178</v>
      </c>
      <c r="CP153">
        <v>0</v>
      </c>
      <c r="CQ153">
        <v>0</v>
      </c>
      <c r="CR153" t="s">
        <v>178</v>
      </c>
      <c r="CS153" t="s">
        <v>178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2</v>
      </c>
      <c r="DT153">
        <v>0</v>
      </c>
      <c r="DU153">
        <v>0</v>
      </c>
      <c r="DV153">
        <v>0</v>
      </c>
      <c r="DW153">
        <v>0</v>
      </c>
      <c r="DX153">
        <v>4</v>
      </c>
      <c r="DY153">
        <v>1</v>
      </c>
      <c r="DZ153">
        <v>1</v>
      </c>
      <c r="EA153">
        <v>0</v>
      </c>
      <c r="EB153" t="s">
        <v>1896</v>
      </c>
      <c r="EC153" t="s">
        <v>1897</v>
      </c>
      <c r="ED153" t="s">
        <v>6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8</v>
      </c>
      <c r="EK153">
        <v>8</v>
      </c>
    </row>
    <row r="154" spans="1:141" ht="15" customHeight="1" x14ac:dyDescent="0.25">
      <c r="A154">
        <v>1150</v>
      </c>
      <c r="B154" t="s">
        <v>1898</v>
      </c>
      <c r="C154" t="s">
        <v>1899</v>
      </c>
      <c r="D154" t="s">
        <v>1900</v>
      </c>
      <c r="E154" t="s">
        <v>1901</v>
      </c>
      <c r="F154" t="s">
        <v>171</v>
      </c>
      <c r="G154" t="s">
        <v>171</v>
      </c>
      <c r="H154" t="s">
        <v>1902</v>
      </c>
      <c r="I154">
        <v>105</v>
      </c>
      <c r="J154" t="s">
        <v>1903</v>
      </c>
      <c r="K154" t="s">
        <v>1904</v>
      </c>
      <c r="L154" t="s">
        <v>1905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1</v>
      </c>
      <c r="V154" t="s">
        <v>171</v>
      </c>
      <c r="W154" t="s">
        <v>171</v>
      </c>
      <c r="X154" t="s">
        <v>1641</v>
      </c>
      <c r="Y154">
        <v>105</v>
      </c>
      <c r="Z154" t="s">
        <v>1906</v>
      </c>
      <c r="AA154">
        <v>1</v>
      </c>
      <c r="AB154">
        <v>2</v>
      </c>
      <c r="AC154">
        <v>1</v>
      </c>
      <c r="AD154">
        <v>4</v>
      </c>
      <c r="AE154">
        <v>4</v>
      </c>
      <c r="AF154">
        <v>57</v>
      </c>
      <c r="AG154">
        <v>57</v>
      </c>
      <c r="AH154">
        <v>250</v>
      </c>
      <c r="AI154">
        <v>0</v>
      </c>
      <c r="AJ154">
        <v>0</v>
      </c>
      <c r="AK154">
        <v>0</v>
      </c>
      <c r="AL154">
        <v>0</v>
      </c>
      <c r="AM154">
        <v>1</v>
      </c>
      <c r="AN154">
        <v>0</v>
      </c>
      <c r="AO154">
        <v>200</v>
      </c>
      <c r="AP154">
        <v>2</v>
      </c>
      <c r="AQ154">
        <v>0</v>
      </c>
      <c r="AR154">
        <v>1</v>
      </c>
      <c r="AS154">
        <v>3</v>
      </c>
      <c r="AT154" t="s">
        <v>175</v>
      </c>
      <c r="AU154">
        <v>0</v>
      </c>
      <c r="AV154">
        <v>0</v>
      </c>
      <c r="AW154">
        <v>0</v>
      </c>
      <c r="AX154">
        <v>0</v>
      </c>
      <c r="AY154">
        <v>2</v>
      </c>
      <c r="AZ154">
        <v>1</v>
      </c>
      <c r="BA154">
        <v>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 t="s">
        <v>175</v>
      </c>
      <c r="BZ154">
        <v>0</v>
      </c>
      <c r="CA154">
        <v>0</v>
      </c>
      <c r="CB154" t="s">
        <v>177</v>
      </c>
      <c r="CC154" t="s">
        <v>178</v>
      </c>
      <c r="CD154" t="s">
        <v>178</v>
      </c>
      <c r="CE154" t="s">
        <v>178</v>
      </c>
      <c r="CF154" t="s">
        <v>178</v>
      </c>
      <c r="CG154" t="s">
        <v>179</v>
      </c>
      <c r="CH154" t="s">
        <v>179</v>
      </c>
      <c r="CI154" t="s">
        <v>179</v>
      </c>
      <c r="CJ154" t="s">
        <v>1907</v>
      </c>
      <c r="CK154" t="s">
        <v>1908</v>
      </c>
      <c r="CL154" t="s">
        <v>182</v>
      </c>
      <c r="CM154">
        <v>2</v>
      </c>
      <c r="CN154" t="s">
        <v>178</v>
      </c>
      <c r="CO154" t="s">
        <v>182</v>
      </c>
      <c r="CP154">
        <v>0</v>
      </c>
      <c r="CQ154">
        <v>0</v>
      </c>
      <c r="CR154" t="s">
        <v>178</v>
      </c>
      <c r="CS154" t="s">
        <v>178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2</v>
      </c>
      <c r="DS154">
        <v>0</v>
      </c>
      <c r="DT154">
        <v>0</v>
      </c>
      <c r="DU154">
        <v>0</v>
      </c>
      <c r="DV154">
        <v>2</v>
      </c>
      <c r="DW154">
        <v>0</v>
      </c>
      <c r="DX154">
        <v>0</v>
      </c>
      <c r="DY154">
        <v>1</v>
      </c>
      <c r="DZ154">
        <v>1</v>
      </c>
      <c r="EA154">
        <v>0</v>
      </c>
      <c r="EB154" t="s">
        <v>1909</v>
      </c>
      <c r="EC154" t="s">
        <v>1910</v>
      </c>
      <c r="ED154" t="s">
        <v>9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6</v>
      </c>
      <c r="EK154">
        <v>6</v>
      </c>
    </row>
    <row r="155" spans="1:141" ht="15" customHeight="1" x14ac:dyDescent="0.25">
      <c r="A155">
        <v>1151</v>
      </c>
      <c r="B155" t="s">
        <v>1911</v>
      </c>
      <c r="C155" t="s">
        <v>1912</v>
      </c>
      <c r="D155" t="s">
        <v>1913</v>
      </c>
      <c r="E155" t="s">
        <v>1914</v>
      </c>
      <c r="F155" t="s">
        <v>171</v>
      </c>
      <c r="G155" t="s">
        <v>171</v>
      </c>
      <c r="H155" t="s">
        <v>629</v>
      </c>
      <c r="I155">
        <v>0</v>
      </c>
      <c r="J155" t="s">
        <v>1915</v>
      </c>
      <c r="K155" t="s">
        <v>1916</v>
      </c>
      <c r="L155" t="s">
        <v>1917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2</v>
      </c>
      <c r="V155" t="s">
        <v>171</v>
      </c>
      <c r="W155" t="s">
        <v>171</v>
      </c>
      <c r="X155" t="s">
        <v>629</v>
      </c>
      <c r="Y155">
        <v>0</v>
      </c>
      <c r="Z155" t="s">
        <v>1918</v>
      </c>
      <c r="AA155">
        <v>2</v>
      </c>
      <c r="AB155">
        <v>0</v>
      </c>
      <c r="AC155">
        <v>1</v>
      </c>
      <c r="AD155">
        <v>3</v>
      </c>
      <c r="AE155">
        <v>3</v>
      </c>
      <c r="AF155">
        <v>80</v>
      </c>
      <c r="AG155">
        <v>80</v>
      </c>
      <c r="AH155">
        <v>200</v>
      </c>
      <c r="AI155">
        <v>0</v>
      </c>
      <c r="AJ155">
        <v>0</v>
      </c>
      <c r="AK155">
        <v>1</v>
      </c>
      <c r="AL155">
        <v>0</v>
      </c>
      <c r="AM155">
        <v>0</v>
      </c>
      <c r="AN155">
        <v>0</v>
      </c>
      <c r="AO155">
        <v>120</v>
      </c>
      <c r="AP155">
        <v>2</v>
      </c>
      <c r="AQ155">
        <v>0</v>
      </c>
      <c r="AR155">
        <v>1</v>
      </c>
      <c r="AS155">
        <v>3</v>
      </c>
      <c r="AT155" t="s">
        <v>1372</v>
      </c>
      <c r="AU155">
        <v>0</v>
      </c>
      <c r="AV155">
        <v>0</v>
      </c>
      <c r="AW155">
        <v>0</v>
      </c>
      <c r="AX155">
        <v>0</v>
      </c>
      <c r="AY155">
        <v>3</v>
      </c>
      <c r="AZ155">
        <v>2</v>
      </c>
      <c r="BA155">
        <v>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 t="s">
        <v>1372</v>
      </c>
      <c r="BZ155">
        <v>0</v>
      </c>
      <c r="CA155">
        <v>0</v>
      </c>
      <c r="CB155" t="s">
        <v>177</v>
      </c>
      <c r="CC155" t="s">
        <v>178</v>
      </c>
      <c r="CD155" t="s">
        <v>178</v>
      </c>
      <c r="CE155" t="s">
        <v>178</v>
      </c>
      <c r="CF155" t="s">
        <v>178</v>
      </c>
      <c r="CG155" t="s">
        <v>179</v>
      </c>
      <c r="CH155" t="s">
        <v>179</v>
      </c>
      <c r="CI155" t="s">
        <v>179</v>
      </c>
      <c r="CJ155" t="s">
        <v>1919</v>
      </c>
      <c r="CK155" t="s">
        <v>1920</v>
      </c>
      <c r="CL155" t="s">
        <v>182</v>
      </c>
      <c r="CM155">
        <v>2</v>
      </c>
      <c r="CN155" t="s">
        <v>182</v>
      </c>
      <c r="CO155" t="s">
        <v>182</v>
      </c>
      <c r="CP155">
        <v>0</v>
      </c>
      <c r="CQ155">
        <v>0</v>
      </c>
      <c r="CR155" t="s">
        <v>182</v>
      </c>
      <c r="CS155" t="s">
        <v>183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2</v>
      </c>
      <c r="DW155">
        <v>0</v>
      </c>
      <c r="DX155">
        <v>0</v>
      </c>
      <c r="DY155">
        <v>0</v>
      </c>
      <c r="DZ155">
        <v>0</v>
      </c>
      <c r="EA155">
        <v>0</v>
      </c>
      <c r="EB155" t="s">
        <v>1921</v>
      </c>
      <c r="EC155" t="s">
        <v>1922</v>
      </c>
      <c r="ED155" t="s">
        <v>8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2</v>
      </c>
      <c r="EK155">
        <v>2</v>
      </c>
    </row>
    <row r="156" spans="1:141" ht="15" customHeight="1" x14ac:dyDescent="0.25">
      <c r="A156">
        <v>1152</v>
      </c>
      <c r="B156" t="s">
        <v>1923</v>
      </c>
      <c r="C156" t="s">
        <v>1924</v>
      </c>
      <c r="D156" t="s">
        <v>668</v>
      </c>
      <c r="E156" t="s">
        <v>384</v>
      </c>
      <c r="F156" t="s">
        <v>171</v>
      </c>
      <c r="G156" t="s">
        <v>171</v>
      </c>
      <c r="H156" t="s">
        <v>629</v>
      </c>
      <c r="I156" t="s">
        <v>1925</v>
      </c>
      <c r="J156" t="s">
        <v>1926</v>
      </c>
      <c r="K156" t="s">
        <v>1927</v>
      </c>
      <c r="L156" t="s">
        <v>1928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</v>
      </c>
      <c r="S156">
        <v>0</v>
      </c>
      <c r="T156">
        <v>0</v>
      </c>
      <c r="U156">
        <v>1</v>
      </c>
      <c r="V156" t="s">
        <v>171</v>
      </c>
      <c r="W156" t="s">
        <v>171</v>
      </c>
      <c r="X156" t="s">
        <v>629</v>
      </c>
      <c r="Y156" t="s">
        <v>1929</v>
      </c>
      <c r="Z156" t="s">
        <v>1926</v>
      </c>
      <c r="AA156">
        <v>2</v>
      </c>
      <c r="AB156">
        <v>6</v>
      </c>
      <c r="AC156">
        <v>1</v>
      </c>
      <c r="AD156">
        <v>3</v>
      </c>
      <c r="AE156">
        <v>3</v>
      </c>
      <c r="AF156">
        <v>65.39</v>
      </c>
      <c r="AG156">
        <v>65</v>
      </c>
      <c r="AH156">
        <v>240</v>
      </c>
      <c r="AI156">
        <v>0</v>
      </c>
      <c r="AJ156">
        <v>1</v>
      </c>
      <c r="AK156">
        <v>0</v>
      </c>
      <c r="AL156">
        <v>0</v>
      </c>
      <c r="AM156">
        <v>0</v>
      </c>
      <c r="AN156">
        <v>0</v>
      </c>
      <c r="AO156">
        <v>120</v>
      </c>
      <c r="AP156">
        <v>2</v>
      </c>
      <c r="AQ156">
        <v>0</v>
      </c>
      <c r="AR156">
        <v>2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1</v>
      </c>
      <c r="AZ156">
        <v>3</v>
      </c>
      <c r="BA156">
        <v>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2</v>
      </c>
      <c r="BX156" t="s">
        <v>1372</v>
      </c>
      <c r="BY156">
        <v>0</v>
      </c>
      <c r="BZ156">
        <v>0</v>
      </c>
      <c r="CA156">
        <v>0</v>
      </c>
      <c r="CB156" t="s">
        <v>177</v>
      </c>
      <c r="CC156" t="s">
        <v>178</v>
      </c>
      <c r="CD156" t="s">
        <v>178</v>
      </c>
      <c r="CE156" t="s">
        <v>178</v>
      </c>
      <c r="CF156" t="s">
        <v>178</v>
      </c>
      <c r="CG156" t="s">
        <v>178</v>
      </c>
      <c r="CH156" t="s">
        <v>179</v>
      </c>
      <c r="CI156" t="s">
        <v>179</v>
      </c>
      <c r="CJ156" t="s">
        <v>1930</v>
      </c>
      <c r="CK156" t="s">
        <v>1931</v>
      </c>
      <c r="CL156" t="s">
        <v>182</v>
      </c>
      <c r="CM156">
        <v>4</v>
      </c>
      <c r="CN156" t="s">
        <v>182</v>
      </c>
      <c r="CO156" t="s">
        <v>182</v>
      </c>
      <c r="CP156">
        <v>0</v>
      </c>
      <c r="CQ156">
        <v>0</v>
      </c>
      <c r="CR156" t="s">
        <v>183</v>
      </c>
      <c r="CS156" t="s">
        <v>178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2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4</v>
      </c>
      <c r="DY156">
        <v>0</v>
      </c>
      <c r="DZ156">
        <v>1</v>
      </c>
      <c r="EA156">
        <v>0</v>
      </c>
      <c r="EB156" t="s">
        <v>1932</v>
      </c>
      <c r="EC156" t="s">
        <v>1933</v>
      </c>
      <c r="ED156">
        <v>0</v>
      </c>
      <c r="EE156" t="s">
        <v>15</v>
      </c>
      <c r="EF156">
        <v>0</v>
      </c>
      <c r="EG156">
        <v>0</v>
      </c>
      <c r="EH156">
        <v>0</v>
      </c>
      <c r="EI156" t="s">
        <v>332</v>
      </c>
      <c r="EJ156">
        <v>7</v>
      </c>
      <c r="EK156">
        <v>5</v>
      </c>
    </row>
    <row r="157" spans="1:141" ht="15" customHeight="1" x14ac:dyDescent="0.25">
      <c r="A157">
        <v>1153</v>
      </c>
      <c r="B157" t="s">
        <v>1934</v>
      </c>
      <c r="C157" t="s">
        <v>1935</v>
      </c>
      <c r="D157" t="s">
        <v>1936</v>
      </c>
      <c r="E157" t="s">
        <v>1936</v>
      </c>
      <c r="F157" t="s">
        <v>1937</v>
      </c>
      <c r="G157" t="s">
        <v>1938</v>
      </c>
      <c r="H157">
        <v>0</v>
      </c>
      <c r="I157">
        <v>0</v>
      </c>
      <c r="J157" t="s">
        <v>1939</v>
      </c>
      <c r="K157" t="s">
        <v>1940</v>
      </c>
      <c r="L157" t="s">
        <v>1941</v>
      </c>
      <c r="M157">
        <v>0</v>
      </c>
      <c r="N157" t="s">
        <v>171</v>
      </c>
      <c r="O157" t="s">
        <v>256</v>
      </c>
      <c r="P157">
        <v>0</v>
      </c>
      <c r="Q157" t="s">
        <v>1942</v>
      </c>
      <c r="R157">
        <v>1</v>
      </c>
      <c r="S157">
        <v>0</v>
      </c>
      <c r="T157">
        <v>0</v>
      </c>
      <c r="U157">
        <v>3</v>
      </c>
      <c r="V157" t="s">
        <v>171</v>
      </c>
      <c r="W157" t="s">
        <v>171</v>
      </c>
      <c r="X157" t="s">
        <v>256</v>
      </c>
      <c r="Y157">
        <v>0</v>
      </c>
      <c r="Z157" t="s">
        <v>1942</v>
      </c>
      <c r="AA157">
        <v>0</v>
      </c>
      <c r="AB157">
        <v>0</v>
      </c>
      <c r="AC157">
        <v>2</v>
      </c>
      <c r="AD157">
        <v>7</v>
      </c>
      <c r="AE157">
        <v>7</v>
      </c>
      <c r="AF157">
        <v>101</v>
      </c>
      <c r="AG157">
        <v>101</v>
      </c>
      <c r="AH157">
        <v>260</v>
      </c>
      <c r="AI157">
        <v>1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120</v>
      </c>
      <c r="AP157">
        <v>2</v>
      </c>
      <c r="AQ157">
        <v>0</v>
      </c>
      <c r="AR157">
        <v>1</v>
      </c>
      <c r="AS157">
        <v>12</v>
      </c>
      <c r="AT157" t="s">
        <v>175</v>
      </c>
      <c r="AU157">
        <v>0</v>
      </c>
      <c r="AV157">
        <v>0</v>
      </c>
      <c r="AW157">
        <v>0</v>
      </c>
      <c r="AX157">
        <v>0</v>
      </c>
      <c r="AY157">
        <v>1</v>
      </c>
      <c r="AZ157">
        <v>1</v>
      </c>
      <c r="BA157">
        <v>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1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 t="s">
        <v>175</v>
      </c>
      <c r="BY157">
        <v>0</v>
      </c>
      <c r="BZ157">
        <v>0</v>
      </c>
      <c r="CA157">
        <v>0</v>
      </c>
      <c r="CB157" t="s">
        <v>177</v>
      </c>
      <c r="CC157" t="s">
        <v>178</v>
      </c>
      <c r="CD157" t="s">
        <v>178</v>
      </c>
      <c r="CE157" t="s">
        <v>178</v>
      </c>
      <c r="CF157" t="s">
        <v>178</v>
      </c>
      <c r="CG157" t="s">
        <v>179</v>
      </c>
      <c r="CH157" t="s">
        <v>179</v>
      </c>
      <c r="CI157" t="s">
        <v>179</v>
      </c>
      <c r="CJ157" t="s">
        <v>1943</v>
      </c>
      <c r="CK157" t="s">
        <v>1944</v>
      </c>
      <c r="CL157" t="s">
        <v>178</v>
      </c>
      <c r="CM157">
        <v>4</v>
      </c>
      <c r="CN157" t="s">
        <v>182</v>
      </c>
      <c r="CO157" t="s">
        <v>182</v>
      </c>
      <c r="CP157">
        <v>0</v>
      </c>
      <c r="CQ157">
        <v>0</v>
      </c>
      <c r="CR157" t="s">
        <v>178</v>
      </c>
      <c r="CS157" t="s">
        <v>178</v>
      </c>
      <c r="CT157">
        <v>0</v>
      </c>
      <c r="CU157">
        <v>0</v>
      </c>
      <c r="CV157">
        <v>0</v>
      </c>
      <c r="CW157">
        <v>0</v>
      </c>
      <c r="CX157">
        <v>1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2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4</v>
      </c>
      <c r="DY157">
        <v>1</v>
      </c>
      <c r="DZ157">
        <v>1</v>
      </c>
      <c r="EA157">
        <v>0</v>
      </c>
      <c r="EB157" t="s">
        <v>1945</v>
      </c>
      <c r="EC157" t="s">
        <v>1946</v>
      </c>
      <c r="ED157" t="s">
        <v>10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8</v>
      </c>
      <c r="EK157">
        <v>8</v>
      </c>
    </row>
    <row r="158" spans="1:141" ht="15" customHeight="1" x14ac:dyDescent="0.25">
      <c r="A158">
        <v>1154</v>
      </c>
      <c r="B158" t="s">
        <v>1947</v>
      </c>
      <c r="C158" t="s">
        <v>474</v>
      </c>
      <c r="D158" t="s">
        <v>308</v>
      </c>
      <c r="E158" t="s">
        <v>1948</v>
      </c>
      <c r="F158" t="s">
        <v>171</v>
      </c>
      <c r="G158" t="s">
        <v>171</v>
      </c>
      <c r="H158" t="s">
        <v>1949</v>
      </c>
      <c r="I158" t="s">
        <v>1950</v>
      </c>
      <c r="J158" t="s">
        <v>1951</v>
      </c>
      <c r="K158" t="s">
        <v>1952</v>
      </c>
      <c r="L158" t="s">
        <v>1953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0</v>
      </c>
      <c r="T158">
        <v>0</v>
      </c>
      <c r="U158">
        <v>1</v>
      </c>
      <c r="V158" t="s">
        <v>171</v>
      </c>
      <c r="W158" t="s">
        <v>171</v>
      </c>
      <c r="X158" t="s">
        <v>1949</v>
      </c>
      <c r="Y158" t="s">
        <v>1950</v>
      </c>
      <c r="Z158" t="s">
        <v>1951</v>
      </c>
      <c r="AA158">
        <v>6</v>
      </c>
      <c r="AB158">
        <v>8</v>
      </c>
      <c r="AC158">
        <v>1</v>
      </c>
      <c r="AD158">
        <v>4</v>
      </c>
      <c r="AE158">
        <v>4</v>
      </c>
      <c r="AF158">
        <v>97</v>
      </c>
      <c r="AG158">
        <v>97</v>
      </c>
      <c r="AH158">
        <v>240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0</v>
      </c>
      <c r="AO158">
        <v>125</v>
      </c>
      <c r="AP158">
        <v>2</v>
      </c>
      <c r="AQ158">
        <v>0</v>
      </c>
      <c r="AR158">
        <v>2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3</v>
      </c>
      <c r="AZ158">
        <v>3</v>
      </c>
      <c r="BA158">
        <v>1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2</v>
      </c>
      <c r="BX158" t="s">
        <v>175</v>
      </c>
      <c r="BY158">
        <v>0</v>
      </c>
      <c r="BZ158">
        <v>0</v>
      </c>
      <c r="CA158">
        <v>0</v>
      </c>
      <c r="CB158" t="s">
        <v>177</v>
      </c>
      <c r="CC158" t="s">
        <v>178</v>
      </c>
      <c r="CD158" t="s">
        <v>178</v>
      </c>
      <c r="CE158" t="s">
        <v>178</v>
      </c>
      <c r="CF158" t="s">
        <v>178</v>
      </c>
      <c r="CG158" t="s">
        <v>179</v>
      </c>
      <c r="CH158" t="s">
        <v>179</v>
      </c>
      <c r="CI158" t="s">
        <v>179</v>
      </c>
      <c r="CJ158" t="s">
        <v>1954</v>
      </c>
      <c r="CK158" t="s">
        <v>1955</v>
      </c>
      <c r="CL158" t="s">
        <v>178</v>
      </c>
      <c r="CM158">
        <v>6</v>
      </c>
      <c r="CN158" t="s">
        <v>178</v>
      </c>
      <c r="CO158" t="s">
        <v>178</v>
      </c>
      <c r="CP158">
        <v>0</v>
      </c>
      <c r="CQ158">
        <v>0</v>
      </c>
      <c r="CR158" t="s">
        <v>183</v>
      </c>
      <c r="CS158" t="s">
        <v>178</v>
      </c>
      <c r="CT158">
        <v>0</v>
      </c>
      <c r="CU158">
        <v>0</v>
      </c>
      <c r="CV158">
        <v>1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2</v>
      </c>
      <c r="DR158">
        <v>2</v>
      </c>
      <c r="DS158">
        <v>2</v>
      </c>
      <c r="DT158">
        <v>0</v>
      </c>
      <c r="DU158">
        <v>0</v>
      </c>
      <c r="DV158">
        <v>0</v>
      </c>
      <c r="DW158">
        <v>0</v>
      </c>
      <c r="DX158">
        <v>4</v>
      </c>
      <c r="DY158">
        <v>0</v>
      </c>
      <c r="DZ158">
        <v>1</v>
      </c>
      <c r="EA158">
        <v>0</v>
      </c>
      <c r="EB158" t="s">
        <v>1956</v>
      </c>
      <c r="EC158" t="s">
        <v>1957</v>
      </c>
      <c r="ED158" t="s">
        <v>7</v>
      </c>
      <c r="EE158">
        <v>0</v>
      </c>
      <c r="EF158">
        <v>0</v>
      </c>
      <c r="EG158">
        <v>0</v>
      </c>
      <c r="EH158">
        <v>0</v>
      </c>
      <c r="EI158" t="s">
        <v>332</v>
      </c>
      <c r="EJ158">
        <v>11</v>
      </c>
      <c r="EK158">
        <v>11</v>
      </c>
    </row>
    <row r="159" spans="1:141" ht="15" customHeight="1" x14ac:dyDescent="0.25">
      <c r="A159">
        <v>1155</v>
      </c>
      <c r="B159" t="s">
        <v>1958</v>
      </c>
      <c r="C159" t="s">
        <v>1959</v>
      </c>
      <c r="D159" t="s">
        <v>1076</v>
      </c>
      <c r="E159" t="s">
        <v>1028</v>
      </c>
      <c r="F159" t="s">
        <v>171</v>
      </c>
      <c r="G159" t="s">
        <v>322</v>
      </c>
      <c r="H159" t="s">
        <v>1228</v>
      </c>
      <c r="I159">
        <v>0</v>
      </c>
      <c r="J159" t="s">
        <v>1960</v>
      </c>
      <c r="K159">
        <v>0</v>
      </c>
      <c r="L159" t="s">
        <v>1961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3</v>
      </c>
      <c r="V159" t="s">
        <v>322</v>
      </c>
      <c r="W159" t="s">
        <v>322</v>
      </c>
      <c r="X159" t="s">
        <v>1228</v>
      </c>
      <c r="Y159">
        <v>0</v>
      </c>
      <c r="Z159" t="s">
        <v>1960</v>
      </c>
      <c r="AA159">
        <v>0</v>
      </c>
      <c r="AB159">
        <v>0</v>
      </c>
      <c r="AC159">
        <v>1</v>
      </c>
      <c r="AD159">
        <v>4</v>
      </c>
      <c r="AE159">
        <v>4</v>
      </c>
      <c r="AF159">
        <v>58</v>
      </c>
      <c r="AG159">
        <v>58</v>
      </c>
      <c r="AH159">
        <v>250</v>
      </c>
      <c r="AI159">
        <v>0</v>
      </c>
      <c r="AJ159">
        <v>0</v>
      </c>
      <c r="AK159">
        <v>0</v>
      </c>
      <c r="AL159">
        <v>0</v>
      </c>
      <c r="AM159">
        <v>1</v>
      </c>
      <c r="AN159">
        <v>0</v>
      </c>
      <c r="AO159">
        <v>130</v>
      </c>
      <c r="AP159">
        <v>2</v>
      </c>
      <c r="AQ159">
        <v>0</v>
      </c>
      <c r="AR159">
        <v>1</v>
      </c>
      <c r="AS159">
        <v>6</v>
      </c>
      <c r="AT159" t="s">
        <v>175</v>
      </c>
      <c r="AU159">
        <v>0</v>
      </c>
      <c r="AV159">
        <v>0</v>
      </c>
      <c r="AW159">
        <v>0</v>
      </c>
      <c r="AX159">
        <v>0</v>
      </c>
      <c r="AY159">
        <v>3</v>
      </c>
      <c r="AZ159">
        <v>1</v>
      </c>
      <c r="BA159">
        <v>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1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2</v>
      </c>
      <c r="BW159">
        <v>0</v>
      </c>
      <c r="BX159" t="s">
        <v>175</v>
      </c>
      <c r="BY159">
        <v>0</v>
      </c>
      <c r="BZ159">
        <v>0</v>
      </c>
      <c r="CA159">
        <v>0</v>
      </c>
      <c r="CB159" t="s">
        <v>177</v>
      </c>
      <c r="CC159" t="s">
        <v>178</v>
      </c>
      <c r="CD159" t="s">
        <v>178</v>
      </c>
      <c r="CE159" t="s">
        <v>178</v>
      </c>
      <c r="CF159" t="s">
        <v>178</v>
      </c>
      <c r="CG159" t="s">
        <v>179</v>
      </c>
      <c r="CH159" t="s">
        <v>179</v>
      </c>
      <c r="CI159" t="s">
        <v>179</v>
      </c>
      <c r="CJ159" t="s">
        <v>1962</v>
      </c>
      <c r="CK159" t="s">
        <v>1963</v>
      </c>
      <c r="CL159" t="s">
        <v>182</v>
      </c>
      <c r="CM159">
        <v>4</v>
      </c>
      <c r="CN159" t="s">
        <v>182</v>
      </c>
      <c r="CO159" t="s">
        <v>182</v>
      </c>
      <c r="CP159">
        <v>0</v>
      </c>
      <c r="CQ159">
        <v>0</v>
      </c>
      <c r="CR159" t="s">
        <v>178</v>
      </c>
      <c r="CS159" t="s">
        <v>178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4</v>
      </c>
      <c r="DY159">
        <v>1</v>
      </c>
      <c r="DZ159">
        <v>1</v>
      </c>
      <c r="EA159">
        <v>0</v>
      </c>
      <c r="EB159" t="s">
        <v>1964</v>
      </c>
      <c r="EC159" t="s">
        <v>1965</v>
      </c>
      <c r="ED159" t="s">
        <v>9</v>
      </c>
      <c r="EE159">
        <v>0</v>
      </c>
      <c r="EF159">
        <v>0</v>
      </c>
      <c r="EG159">
        <v>0</v>
      </c>
      <c r="EH159" t="s">
        <v>370</v>
      </c>
      <c r="EI159">
        <v>0</v>
      </c>
      <c r="EJ159">
        <v>6</v>
      </c>
      <c r="EK159">
        <v>6</v>
      </c>
    </row>
    <row r="160" spans="1:141" ht="15" customHeight="1" x14ac:dyDescent="0.25">
      <c r="A160">
        <v>1156</v>
      </c>
      <c r="B160" t="s">
        <v>1966</v>
      </c>
      <c r="C160" t="s">
        <v>1967</v>
      </c>
      <c r="D160" t="s">
        <v>189</v>
      </c>
      <c r="E160" t="s">
        <v>189</v>
      </c>
      <c r="F160" t="s">
        <v>171</v>
      </c>
      <c r="G160" t="s">
        <v>171</v>
      </c>
      <c r="H160" t="s">
        <v>1968</v>
      </c>
      <c r="I160">
        <v>11</v>
      </c>
      <c r="J160" t="s">
        <v>1969</v>
      </c>
      <c r="K160" t="s">
        <v>1970</v>
      </c>
      <c r="L160" t="s">
        <v>1971</v>
      </c>
      <c r="M160">
        <v>0</v>
      </c>
      <c r="N160" t="s">
        <v>171</v>
      </c>
      <c r="O160" t="s">
        <v>1968</v>
      </c>
      <c r="P160">
        <v>11</v>
      </c>
      <c r="Q160" t="s">
        <v>1972</v>
      </c>
      <c r="R160">
        <v>1</v>
      </c>
      <c r="S160" t="s">
        <v>1372</v>
      </c>
      <c r="T160">
        <v>0</v>
      </c>
      <c r="U160">
        <v>1</v>
      </c>
      <c r="V160" t="s">
        <v>171</v>
      </c>
      <c r="W160" t="s">
        <v>171</v>
      </c>
      <c r="X160" t="s">
        <v>1968</v>
      </c>
      <c r="Y160">
        <v>11</v>
      </c>
      <c r="Z160" t="s">
        <v>1973</v>
      </c>
      <c r="AA160">
        <v>1</v>
      </c>
      <c r="AB160">
        <v>2</v>
      </c>
      <c r="AC160">
        <v>1</v>
      </c>
      <c r="AD160">
        <v>3</v>
      </c>
      <c r="AE160">
        <v>3</v>
      </c>
      <c r="AF160">
        <v>58.34</v>
      </c>
      <c r="AG160">
        <v>58.34</v>
      </c>
      <c r="AH160">
        <v>250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120</v>
      </c>
      <c r="AP160">
        <v>2</v>
      </c>
      <c r="AQ160">
        <v>0</v>
      </c>
      <c r="AR160">
        <v>1</v>
      </c>
      <c r="AS160">
        <v>3</v>
      </c>
      <c r="AT160" t="s">
        <v>1372</v>
      </c>
      <c r="AU160">
        <v>0</v>
      </c>
      <c r="AV160">
        <v>0</v>
      </c>
      <c r="AW160">
        <v>0</v>
      </c>
      <c r="AX160">
        <v>0</v>
      </c>
      <c r="AY160">
        <v>3</v>
      </c>
      <c r="AZ160">
        <v>1</v>
      </c>
      <c r="BA160">
        <v>1</v>
      </c>
      <c r="BB160">
        <v>0</v>
      </c>
      <c r="BC160">
        <v>0</v>
      </c>
      <c r="BD160">
        <v>0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 t="s">
        <v>1372</v>
      </c>
      <c r="BY160">
        <v>0</v>
      </c>
      <c r="BZ160">
        <v>0</v>
      </c>
      <c r="CA160">
        <v>0</v>
      </c>
      <c r="CB160" t="s">
        <v>177</v>
      </c>
      <c r="CC160" t="s">
        <v>178</v>
      </c>
      <c r="CD160" t="s">
        <v>178</v>
      </c>
      <c r="CE160" t="s">
        <v>178</v>
      </c>
      <c r="CF160" t="s">
        <v>182</v>
      </c>
      <c r="CG160" t="s">
        <v>179</v>
      </c>
      <c r="CH160" t="s">
        <v>179</v>
      </c>
      <c r="CI160" t="s">
        <v>179</v>
      </c>
      <c r="CJ160" t="s">
        <v>1974</v>
      </c>
      <c r="CK160" t="s">
        <v>1975</v>
      </c>
      <c r="CL160" t="s">
        <v>182</v>
      </c>
      <c r="CM160">
        <v>3</v>
      </c>
      <c r="CN160" t="s">
        <v>182</v>
      </c>
      <c r="CO160" t="s">
        <v>182</v>
      </c>
      <c r="CP160">
        <v>0</v>
      </c>
      <c r="CQ160">
        <v>0</v>
      </c>
      <c r="CR160" t="s">
        <v>178</v>
      </c>
      <c r="CS160" t="s">
        <v>178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3</v>
      </c>
      <c r="DX160">
        <v>0</v>
      </c>
      <c r="DY160">
        <v>1</v>
      </c>
      <c r="DZ160">
        <v>1</v>
      </c>
      <c r="EA160">
        <v>0</v>
      </c>
      <c r="EB160" t="s">
        <v>1976</v>
      </c>
      <c r="EC160" t="s">
        <v>1977</v>
      </c>
      <c r="ED160" t="s">
        <v>6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5</v>
      </c>
      <c r="EK160">
        <v>5</v>
      </c>
    </row>
    <row r="161" spans="1:141" ht="15" customHeight="1" x14ac:dyDescent="0.25">
      <c r="A161">
        <v>1157</v>
      </c>
      <c r="B161" t="s">
        <v>1978</v>
      </c>
      <c r="C161" t="s">
        <v>1164</v>
      </c>
      <c r="D161" t="s">
        <v>1979</v>
      </c>
      <c r="E161" t="s">
        <v>308</v>
      </c>
      <c r="F161" t="s">
        <v>171</v>
      </c>
      <c r="G161" t="s">
        <v>171</v>
      </c>
      <c r="H161" t="s">
        <v>1980</v>
      </c>
      <c r="I161" t="s">
        <v>1981</v>
      </c>
      <c r="J161" t="s">
        <v>1982</v>
      </c>
      <c r="K161" t="s">
        <v>1983</v>
      </c>
      <c r="L161" t="s">
        <v>1984</v>
      </c>
      <c r="M161">
        <v>0</v>
      </c>
      <c r="N161" t="s">
        <v>171</v>
      </c>
      <c r="O161" t="s">
        <v>1312</v>
      </c>
      <c r="P161">
        <v>0</v>
      </c>
      <c r="Q161" t="s">
        <v>1985</v>
      </c>
      <c r="R161">
        <v>1</v>
      </c>
      <c r="S161">
        <v>0</v>
      </c>
      <c r="T161">
        <v>0</v>
      </c>
      <c r="U161">
        <v>2</v>
      </c>
      <c r="V161" t="s">
        <v>171</v>
      </c>
      <c r="W161" t="s">
        <v>171</v>
      </c>
      <c r="X161" t="s">
        <v>1312</v>
      </c>
      <c r="Y161">
        <v>0</v>
      </c>
      <c r="Z161" t="s">
        <v>1986</v>
      </c>
      <c r="AA161">
        <v>1</v>
      </c>
      <c r="AB161">
        <v>0</v>
      </c>
      <c r="AC161">
        <v>2</v>
      </c>
      <c r="AD161">
        <v>5</v>
      </c>
      <c r="AE161">
        <v>5</v>
      </c>
      <c r="AF161">
        <v>100</v>
      </c>
      <c r="AG161">
        <v>100</v>
      </c>
      <c r="AH161">
        <v>270</v>
      </c>
      <c r="AI161">
        <v>1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130</v>
      </c>
      <c r="AP161">
        <v>2</v>
      </c>
      <c r="AQ161">
        <v>0</v>
      </c>
      <c r="AR161">
        <v>1</v>
      </c>
      <c r="AS161">
        <v>4</v>
      </c>
      <c r="AT161" t="s">
        <v>175</v>
      </c>
      <c r="AU161">
        <v>0</v>
      </c>
      <c r="AV161">
        <v>0</v>
      </c>
      <c r="AW161">
        <v>0</v>
      </c>
      <c r="AX161">
        <v>0</v>
      </c>
      <c r="AY161">
        <v>3</v>
      </c>
      <c r="AZ161">
        <v>3</v>
      </c>
      <c r="BA161">
        <v>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1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2</v>
      </c>
      <c r="BX161">
        <v>0</v>
      </c>
      <c r="BY161" t="s">
        <v>175</v>
      </c>
      <c r="BZ161">
        <v>0</v>
      </c>
      <c r="CA161">
        <v>0</v>
      </c>
      <c r="CB161" t="s">
        <v>177</v>
      </c>
      <c r="CC161" t="s">
        <v>178</v>
      </c>
      <c r="CD161" t="s">
        <v>178</v>
      </c>
      <c r="CE161" t="s">
        <v>178</v>
      </c>
      <c r="CF161" t="s">
        <v>178</v>
      </c>
      <c r="CG161" t="s">
        <v>179</v>
      </c>
      <c r="CH161" t="s">
        <v>179</v>
      </c>
      <c r="CI161" t="s">
        <v>179</v>
      </c>
      <c r="CJ161" t="s">
        <v>1987</v>
      </c>
      <c r="CK161" t="s">
        <v>1988</v>
      </c>
      <c r="CL161" t="s">
        <v>182</v>
      </c>
      <c r="CM161">
        <v>5</v>
      </c>
      <c r="CN161" t="s">
        <v>182</v>
      </c>
      <c r="CO161" t="s">
        <v>182</v>
      </c>
      <c r="CP161">
        <v>0</v>
      </c>
      <c r="CQ161">
        <v>0</v>
      </c>
      <c r="CR161" t="s">
        <v>183</v>
      </c>
      <c r="CS161" t="s">
        <v>178</v>
      </c>
      <c r="CT161">
        <v>0</v>
      </c>
      <c r="CU161">
        <v>0</v>
      </c>
      <c r="CV161">
        <v>0</v>
      </c>
      <c r="CW161">
        <v>0</v>
      </c>
      <c r="CX161">
        <v>1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4</v>
      </c>
      <c r="DY161">
        <v>0</v>
      </c>
      <c r="DZ161">
        <v>1</v>
      </c>
      <c r="EA161">
        <v>0</v>
      </c>
      <c r="EB161" t="s">
        <v>1989</v>
      </c>
      <c r="EC161" t="s">
        <v>1990</v>
      </c>
      <c r="ED161" t="s">
        <v>9</v>
      </c>
      <c r="EE161">
        <v>0</v>
      </c>
      <c r="EF161">
        <v>0</v>
      </c>
      <c r="EG161">
        <v>0</v>
      </c>
      <c r="EH161">
        <v>0</v>
      </c>
      <c r="EI161" t="s">
        <v>332</v>
      </c>
      <c r="EJ161">
        <v>5</v>
      </c>
      <c r="EK161">
        <v>5</v>
      </c>
    </row>
    <row r="162" spans="1:141" ht="15" customHeight="1" x14ac:dyDescent="0.25">
      <c r="A162">
        <v>1158</v>
      </c>
      <c r="B162" t="s">
        <v>1991</v>
      </c>
      <c r="C162" t="s">
        <v>408</v>
      </c>
      <c r="D162" t="s">
        <v>308</v>
      </c>
      <c r="E162" t="s">
        <v>1992</v>
      </c>
      <c r="F162" t="s">
        <v>171</v>
      </c>
      <c r="G162" t="s">
        <v>171</v>
      </c>
      <c r="H162" t="s">
        <v>256</v>
      </c>
      <c r="I162">
        <v>0</v>
      </c>
      <c r="J162" t="s">
        <v>1993</v>
      </c>
      <c r="K162" t="s">
        <v>1994</v>
      </c>
      <c r="L162" t="s">
        <v>1995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3</v>
      </c>
      <c r="V162" t="s">
        <v>171</v>
      </c>
      <c r="W162" t="s">
        <v>171</v>
      </c>
      <c r="X162" t="s">
        <v>256</v>
      </c>
      <c r="Y162">
        <v>0</v>
      </c>
      <c r="Z162" t="s">
        <v>1993</v>
      </c>
      <c r="AA162">
        <v>0</v>
      </c>
      <c r="AB162">
        <v>0</v>
      </c>
      <c r="AC162">
        <v>1</v>
      </c>
      <c r="AD162">
        <v>5</v>
      </c>
      <c r="AE162">
        <v>5</v>
      </c>
      <c r="AF162">
        <v>22</v>
      </c>
      <c r="AG162">
        <v>21</v>
      </c>
      <c r="AH162">
        <v>300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0</v>
      </c>
      <c r="AO162">
        <v>110</v>
      </c>
      <c r="AP162">
        <v>2</v>
      </c>
      <c r="AQ162">
        <v>0</v>
      </c>
      <c r="AR162">
        <v>1</v>
      </c>
      <c r="AS162">
        <v>5</v>
      </c>
      <c r="AT162" t="s">
        <v>175</v>
      </c>
      <c r="AU162">
        <v>0</v>
      </c>
      <c r="AV162">
        <v>0</v>
      </c>
      <c r="AW162">
        <v>0</v>
      </c>
      <c r="AX162">
        <v>0</v>
      </c>
      <c r="AY162">
        <v>1</v>
      </c>
      <c r="AZ162">
        <v>2</v>
      </c>
      <c r="BA162">
        <v>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 t="s">
        <v>175</v>
      </c>
      <c r="BZ162">
        <v>0</v>
      </c>
      <c r="CA162">
        <v>0</v>
      </c>
      <c r="CB162" t="s">
        <v>177</v>
      </c>
      <c r="CC162" t="s">
        <v>178</v>
      </c>
      <c r="CD162" t="s">
        <v>178</v>
      </c>
      <c r="CE162" t="s">
        <v>178</v>
      </c>
      <c r="CF162" t="s">
        <v>178</v>
      </c>
      <c r="CG162" t="s">
        <v>179</v>
      </c>
      <c r="CH162" t="s">
        <v>179</v>
      </c>
      <c r="CI162" t="s">
        <v>179</v>
      </c>
      <c r="CJ162" t="s">
        <v>1996</v>
      </c>
      <c r="CK162" t="s">
        <v>1997</v>
      </c>
      <c r="CL162" t="s">
        <v>182</v>
      </c>
      <c r="CM162">
        <v>2</v>
      </c>
      <c r="CN162" t="s">
        <v>182</v>
      </c>
      <c r="CO162" t="s">
        <v>182</v>
      </c>
      <c r="CP162">
        <v>0</v>
      </c>
      <c r="CQ162">
        <v>0</v>
      </c>
      <c r="CR162" t="s">
        <v>182</v>
      </c>
      <c r="CS162" t="s">
        <v>178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2</v>
      </c>
      <c r="DW162">
        <v>0</v>
      </c>
      <c r="DX162">
        <v>0</v>
      </c>
      <c r="DY162">
        <v>0</v>
      </c>
      <c r="DZ162">
        <v>1</v>
      </c>
      <c r="EA162">
        <v>0</v>
      </c>
      <c r="EB162" t="s">
        <v>1998</v>
      </c>
      <c r="EC162" t="s">
        <v>1999</v>
      </c>
      <c r="ED162" t="s">
        <v>8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3</v>
      </c>
      <c r="EK162">
        <v>3</v>
      </c>
    </row>
    <row r="163" spans="1:141" ht="15" customHeight="1" x14ac:dyDescent="0.25">
      <c r="A163">
        <v>1159</v>
      </c>
      <c r="B163" t="s">
        <v>2000</v>
      </c>
      <c r="C163" t="s">
        <v>2001</v>
      </c>
      <c r="D163" t="s">
        <v>308</v>
      </c>
      <c r="E163" t="s">
        <v>2002</v>
      </c>
      <c r="F163" t="s">
        <v>171</v>
      </c>
      <c r="G163" t="s">
        <v>171</v>
      </c>
      <c r="H163" t="s">
        <v>646</v>
      </c>
      <c r="I163">
        <v>3</v>
      </c>
      <c r="J163" t="s">
        <v>2003</v>
      </c>
      <c r="K163" t="s">
        <v>2004</v>
      </c>
      <c r="L163" t="s">
        <v>2005</v>
      </c>
      <c r="M163">
        <v>0</v>
      </c>
      <c r="N163" t="s">
        <v>171</v>
      </c>
      <c r="O163" t="s">
        <v>245</v>
      </c>
      <c r="P163">
        <v>35</v>
      </c>
      <c r="Q163" t="s">
        <v>2006</v>
      </c>
      <c r="R163">
        <v>1</v>
      </c>
      <c r="S163">
        <v>0</v>
      </c>
      <c r="T163">
        <v>0</v>
      </c>
      <c r="U163">
        <v>1</v>
      </c>
      <c r="V163" t="s">
        <v>171</v>
      </c>
      <c r="W163" t="s">
        <v>171</v>
      </c>
      <c r="X163" t="s">
        <v>245</v>
      </c>
      <c r="Y163">
        <v>35</v>
      </c>
      <c r="Z163" t="s">
        <v>2007</v>
      </c>
      <c r="AA163">
        <v>1</v>
      </c>
      <c r="AB163">
        <v>1</v>
      </c>
      <c r="AC163">
        <v>2</v>
      </c>
      <c r="AD163">
        <v>4</v>
      </c>
      <c r="AE163">
        <v>4</v>
      </c>
      <c r="AF163">
        <v>77.81</v>
      </c>
      <c r="AG163">
        <v>77.81</v>
      </c>
      <c r="AH163">
        <v>250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130</v>
      </c>
      <c r="AP163">
        <v>2</v>
      </c>
      <c r="AQ163">
        <v>0</v>
      </c>
      <c r="AR163">
        <v>1</v>
      </c>
      <c r="AS163">
        <v>4</v>
      </c>
      <c r="AT163" t="s">
        <v>175</v>
      </c>
      <c r="AU163">
        <v>0</v>
      </c>
      <c r="AV163">
        <v>0</v>
      </c>
      <c r="AW163">
        <v>0</v>
      </c>
      <c r="AX163">
        <v>0</v>
      </c>
      <c r="AY163">
        <v>3</v>
      </c>
      <c r="AZ163">
        <v>3</v>
      </c>
      <c r="BA163">
        <v>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1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 t="s">
        <v>175</v>
      </c>
      <c r="BY163">
        <v>0</v>
      </c>
      <c r="BZ163">
        <v>0</v>
      </c>
      <c r="CA163">
        <v>0</v>
      </c>
      <c r="CB163" t="s">
        <v>177</v>
      </c>
      <c r="CC163" t="s">
        <v>178</v>
      </c>
      <c r="CD163" t="s">
        <v>178</v>
      </c>
      <c r="CE163" t="s">
        <v>178</v>
      </c>
      <c r="CF163" t="s">
        <v>178</v>
      </c>
      <c r="CG163" t="s">
        <v>179</v>
      </c>
      <c r="CH163" t="s">
        <v>179</v>
      </c>
      <c r="CI163" t="s">
        <v>179</v>
      </c>
      <c r="CJ163" t="s">
        <v>2008</v>
      </c>
      <c r="CK163" t="s">
        <v>2009</v>
      </c>
      <c r="CL163" t="s">
        <v>182</v>
      </c>
      <c r="CM163">
        <v>5</v>
      </c>
      <c r="CN163" t="s">
        <v>182</v>
      </c>
      <c r="CO163" t="s">
        <v>182</v>
      </c>
      <c r="CP163">
        <v>0</v>
      </c>
      <c r="CQ163">
        <v>0</v>
      </c>
      <c r="CR163" t="s">
        <v>183</v>
      </c>
      <c r="CS163" t="s">
        <v>178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4</v>
      </c>
      <c r="DY163">
        <v>0</v>
      </c>
      <c r="DZ163">
        <v>1</v>
      </c>
      <c r="EA163">
        <v>0</v>
      </c>
      <c r="EB163" t="s">
        <v>2010</v>
      </c>
      <c r="EC163" t="s">
        <v>2011</v>
      </c>
      <c r="ED163" t="s">
        <v>7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5</v>
      </c>
      <c r="EK163">
        <v>5</v>
      </c>
    </row>
    <row r="164" spans="1:141" ht="15" customHeight="1" x14ac:dyDescent="0.25">
      <c r="A164">
        <v>1160</v>
      </c>
      <c r="B164" t="s">
        <v>2012</v>
      </c>
      <c r="C164" t="s">
        <v>2013</v>
      </c>
      <c r="D164" t="s">
        <v>640</v>
      </c>
      <c r="E164" t="s">
        <v>2014</v>
      </c>
      <c r="F164" t="s">
        <v>171</v>
      </c>
      <c r="G164" t="s">
        <v>171</v>
      </c>
      <c r="H164" t="s">
        <v>1641</v>
      </c>
      <c r="I164">
        <v>114</v>
      </c>
      <c r="J164" t="s">
        <v>2015</v>
      </c>
      <c r="K164" t="s">
        <v>2016</v>
      </c>
      <c r="L164" t="s">
        <v>2017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0</v>
      </c>
      <c r="T164">
        <v>0</v>
      </c>
      <c r="U164">
        <v>1</v>
      </c>
      <c r="V164" t="s">
        <v>171</v>
      </c>
      <c r="W164" t="s">
        <v>171</v>
      </c>
      <c r="X164" t="s">
        <v>1641</v>
      </c>
      <c r="Y164">
        <v>114</v>
      </c>
      <c r="Z164" t="s">
        <v>2018</v>
      </c>
      <c r="AA164">
        <v>5</v>
      </c>
      <c r="AB164">
        <v>14</v>
      </c>
      <c r="AC164">
        <v>1</v>
      </c>
      <c r="AD164">
        <v>7</v>
      </c>
      <c r="AE164">
        <v>7</v>
      </c>
      <c r="AF164">
        <v>105</v>
      </c>
      <c r="AG164">
        <v>105</v>
      </c>
      <c r="AH164">
        <v>250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v>0</v>
      </c>
      <c r="AO164">
        <v>130</v>
      </c>
      <c r="AP164">
        <v>2</v>
      </c>
      <c r="AQ164">
        <v>0</v>
      </c>
      <c r="AR164">
        <v>1</v>
      </c>
      <c r="AS164">
        <v>5</v>
      </c>
      <c r="AT164">
        <v>0</v>
      </c>
      <c r="AU164" t="s">
        <v>175</v>
      </c>
      <c r="AV164">
        <v>0</v>
      </c>
      <c r="AW164">
        <v>0</v>
      </c>
      <c r="AX164">
        <v>0</v>
      </c>
      <c r="AY164">
        <v>3</v>
      </c>
      <c r="AZ164">
        <v>3</v>
      </c>
      <c r="BA164">
        <v>3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1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1</v>
      </c>
      <c r="BX164" t="s">
        <v>175</v>
      </c>
      <c r="BY164">
        <v>0</v>
      </c>
      <c r="BZ164">
        <v>0</v>
      </c>
      <c r="CA164">
        <v>0</v>
      </c>
      <c r="CB164" t="s">
        <v>177</v>
      </c>
      <c r="CC164" t="s">
        <v>178</v>
      </c>
      <c r="CD164" t="s">
        <v>178</v>
      </c>
      <c r="CE164" t="s">
        <v>178</v>
      </c>
      <c r="CF164" t="s">
        <v>178</v>
      </c>
      <c r="CG164" t="s">
        <v>179</v>
      </c>
      <c r="CH164" t="s">
        <v>179</v>
      </c>
      <c r="CI164" t="s">
        <v>179</v>
      </c>
      <c r="CJ164" t="s">
        <v>2019</v>
      </c>
      <c r="CK164" t="s">
        <v>2020</v>
      </c>
      <c r="CL164" t="s">
        <v>182</v>
      </c>
      <c r="CM164">
        <v>6</v>
      </c>
      <c r="CN164" t="s">
        <v>178</v>
      </c>
      <c r="CO164" t="s">
        <v>178</v>
      </c>
      <c r="CP164">
        <v>0</v>
      </c>
      <c r="CQ164">
        <v>0</v>
      </c>
      <c r="CR164" t="s">
        <v>183</v>
      </c>
      <c r="CS164" t="s">
        <v>183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1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2</v>
      </c>
      <c r="DS164">
        <v>2</v>
      </c>
      <c r="DT164">
        <v>0</v>
      </c>
      <c r="DU164">
        <v>0</v>
      </c>
      <c r="DV164">
        <v>0</v>
      </c>
      <c r="DW164">
        <v>0</v>
      </c>
      <c r="DX164">
        <v>4</v>
      </c>
      <c r="DY164">
        <v>0</v>
      </c>
      <c r="DZ164">
        <v>0</v>
      </c>
      <c r="EA164">
        <v>0</v>
      </c>
      <c r="EB164" t="s">
        <v>2021</v>
      </c>
      <c r="EC164" t="s">
        <v>2022</v>
      </c>
      <c r="ED164" t="s">
        <v>7</v>
      </c>
      <c r="EE164">
        <v>0</v>
      </c>
      <c r="EF164">
        <v>0</v>
      </c>
      <c r="EG164">
        <v>0</v>
      </c>
      <c r="EH164">
        <v>0</v>
      </c>
      <c r="EI164" t="s">
        <v>200</v>
      </c>
      <c r="EJ164">
        <v>8</v>
      </c>
      <c r="EK164">
        <v>8</v>
      </c>
    </row>
    <row r="165" spans="1:141" ht="15" customHeight="1" x14ac:dyDescent="0.25">
      <c r="A165">
        <v>1161</v>
      </c>
      <c r="B165" t="s">
        <v>2023</v>
      </c>
      <c r="C165" t="s">
        <v>2024</v>
      </c>
      <c r="D165" t="s">
        <v>227</v>
      </c>
      <c r="E165" t="s">
        <v>2025</v>
      </c>
      <c r="F165" t="s">
        <v>171</v>
      </c>
      <c r="G165" t="s">
        <v>171</v>
      </c>
      <c r="H165" t="s">
        <v>2026</v>
      </c>
      <c r="I165" t="s">
        <v>2027</v>
      </c>
      <c r="J165" t="s">
        <v>2028</v>
      </c>
      <c r="K165" t="s">
        <v>2029</v>
      </c>
      <c r="L165" t="s">
        <v>2030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2</v>
      </c>
      <c r="S165">
        <v>0</v>
      </c>
      <c r="T165">
        <v>0</v>
      </c>
      <c r="U165">
        <v>1</v>
      </c>
      <c r="V165" t="s">
        <v>171</v>
      </c>
      <c r="W165" t="s">
        <v>171</v>
      </c>
      <c r="X165" t="s">
        <v>2031</v>
      </c>
      <c r="Y165" t="s">
        <v>2032</v>
      </c>
      <c r="Z165" t="s">
        <v>2028</v>
      </c>
      <c r="AA165">
        <v>6</v>
      </c>
      <c r="AB165">
        <v>27</v>
      </c>
      <c r="AC165">
        <v>1</v>
      </c>
      <c r="AD165">
        <v>4</v>
      </c>
      <c r="AE165">
        <v>4</v>
      </c>
      <c r="AF165">
        <v>58.93</v>
      </c>
      <c r="AG165">
        <v>58.93</v>
      </c>
      <c r="AH165">
        <v>250</v>
      </c>
      <c r="AI165">
        <v>0</v>
      </c>
      <c r="AJ165">
        <v>0</v>
      </c>
      <c r="AK165">
        <v>1</v>
      </c>
      <c r="AL165">
        <v>0</v>
      </c>
      <c r="AM165">
        <v>0</v>
      </c>
      <c r="AN165">
        <v>0</v>
      </c>
      <c r="AO165">
        <v>130</v>
      </c>
      <c r="AP165">
        <v>2</v>
      </c>
      <c r="AQ165">
        <v>0</v>
      </c>
      <c r="AR165">
        <v>1</v>
      </c>
      <c r="AS165">
        <v>2</v>
      </c>
      <c r="AT165" t="s">
        <v>175</v>
      </c>
      <c r="AU165">
        <v>0</v>
      </c>
      <c r="AV165" t="s">
        <v>175</v>
      </c>
      <c r="AW165">
        <v>0</v>
      </c>
      <c r="AX165">
        <v>0</v>
      </c>
      <c r="AY165">
        <v>3</v>
      </c>
      <c r="AZ165">
        <v>2</v>
      </c>
      <c r="BA165">
        <v>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1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 t="s">
        <v>175</v>
      </c>
      <c r="BZ165">
        <v>0</v>
      </c>
      <c r="CA165">
        <v>0</v>
      </c>
      <c r="CB165" t="s">
        <v>177</v>
      </c>
      <c r="CC165" t="s">
        <v>178</v>
      </c>
      <c r="CD165" t="s">
        <v>178</v>
      </c>
      <c r="CE165" t="s">
        <v>178</v>
      </c>
      <c r="CF165" t="s">
        <v>178</v>
      </c>
      <c r="CG165" t="s">
        <v>178</v>
      </c>
      <c r="CH165" t="s">
        <v>179</v>
      </c>
      <c r="CI165" t="s">
        <v>179</v>
      </c>
      <c r="CJ165" t="s">
        <v>2033</v>
      </c>
      <c r="CK165" t="s">
        <v>2034</v>
      </c>
      <c r="CL165" t="s">
        <v>182</v>
      </c>
      <c r="CM165">
        <v>4</v>
      </c>
      <c r="CN165" t="s">
        <v>182</v>
      </c>
      <c r="CO165" t="s">
        <v>178</v>
      </c>
      <c r="CP165">
        <v>0</v>
      </c>
      <c r="CQ165">
        <v>0</v>
      </c>
      <c r="CR165" t="s">
        <v>182</v>
      </c>
      <c r="CS165" t="s">
        <v>178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1</v>
      </c>
      <c r="DE165">
        <v>0</v>
      </c>
      <c r="DF165">
        <v>0</v>
      </c>
      <c r="DG165">
        <v>0</v>
      </c>
      <c r="DH165">
        <v>1</v>
      </c>
      <c r="DI165">
        <v>0</v>
      </c>
      <c r="DJ165">
        <v>1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2</v>
      </c>
      <c r="DQ165">
        <v>0</v>
      </c>
      <c r="DR165">
        <v>0</v>
      </c>
      <c r="DS165">
        <v>2</v>
      </c>
      <c r="DT165">
        <v>0</v>
      </c>
      <c r="DU165">
        <v>0</v>
      </c>
      <c r="DV165">
        <v>0</v>
      </c>
      <c r="DW165">
        <v>0</v>
      </c>
      <c r="DX165">
        <v>4</v>
      </c>
      <c r="DY165">
        <v>0</v>
      </c>
      <c r="DZ165">
        <v>1</v>
      </c>
      <c r="EA165">
        <v>0</v>
      </c>
      <c r="EB165" t="s">
        <v>2035</v>
      </c>
      <c r="EC165" t="s">
        <v>2036</v>
      </c>
      <c r="ED165">
        <v>0</v>
      </c>
      <c r="EE165" t="s">
        <v>15</v>
      </c>
      <c r="EF165">
        <v>0</v>
      </c>
      <c r="EG165">
        <v>0</v>
      </c>
      <c r="EH165">
        <v>0</v>
      </c>
      <c r="EI165">
        <v>0</v>
      </c>
      <c r="EJ165">
        <v>9</v>
      </c>
      <c r="EK165">
        <v>7</v>
      </c>
    </row>
    <row r="166" spans="1:141" ht="15" customHeight="1" x14ac:dyDescent="0.25">
      <c r="A166">
        <v>1162</v>
      </c>
      <c r="B166" t="s">
        <v>2037</v>
      </c>
      <c r="C166" t="s">
        <v>1389</v>
      </c>
      <c r="D166" t="s">
        <v>409</v>
      </c>
      <c r="E166" t="s">
        <v>583</v>
      </c>
      <c r="F166" t="s">
        <v>171</v>
      </c>
      <c r="G166" t="s">
        <v>171</v>
      </c>
      <c r="H166" t="s">
        <v>646</v>
      </c>
      <c r="I166" t="s">
        <v>2038</v>
      </c>
      <c r="J166" t="s">
        <v>2039</v>
      </c>
      <c r="K166" t="s">
        <v>2040</v>
      </c>
      <c r="L166" t="s">
        <v>2041</v>
      </c>
      <c r="M166">
        <v>0</v>
      </c>
      <c r="N166" t="s">
        <v>171</v>
      </c>
      <c r="O166" t="s">
        <v>1228</v>
      </c>
      <c r="P166">
        <v>0</v>
      </c>
      <c r="Q166" t="s">
        <v>1960</v>
      </c>
      <c r="R166">
        <v>1</v>
      </c>
      <c r="S166">
        <v>0</v>
      </c>
      <c r="T166">
        <v>0</v>
      </c>
      <c r="U166">
        <v>3</v>
      </c>
      <c r="V166" t="s">
        <v>171</v>
      </c>
      <c r="W166" t="s">
        <v>171</v>
      </c>
      <c r="X166" t="s">
        <v>1228</v>
      </c>
      <c r="Y166">
        <v>0</v>
      </c>
      <c r="Z166" t="s">
        <v>1960</v>
      </c>
      <c r="AA166">
        <v>0</v>
      </c>
      <c r="AB166">
        <v>0</v>
      </c>
      <c r="AC166">
        <v>2</v>
      </c>
      <c r="AD166">
        <v>5</v>
      </c>
      <c r="AE166">
        <v>5</v>
      </c>
      <c r="AF166">
        <v>62</v>
      </c>
      <c r="AG166">
        <v>62</v>
      </c>
      <c r="AH166">
        <v>240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300</v>
      </c>
      <c r="AP166">
        <v>2</v>
      </c>
      <c r="AQ166">
        <v>0</v>
      </c>
      <c r="AR166">
        <v>1</v>
      </c>
      <c r="AS166">
        <v>6</v>
      </c>
      <c r="AT166" t="s">
        <v>175</v>
      </c>
      <c r="AU166">
        <v>0</v>
      </c>
      <c r="AV166">
        <v>0</v>
      </c>
      <c r="AW166">
        <v>0</v>
      </c>
      <c r="AX166">
        <v>0</v>
      </c>
      <c r="AY166">
        <v>2</v>
      </c>
      <c r="AZ166">
        <v>1</v>
      </c>
      <c r="BA166">
        <v>1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1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 t="s">
        <v>175</v>
      </c>
      <c r="BY166">
        <v>0</v>
      </c>
      <c r="BZ166">
        <v>0</v>
      </c>
      <c r="CA166">
        <v>0</v>
      </c>
      <c r="CB166" t="s">
        <v>177</v>
      </c>
      <c r="CC166" t="s">
        <v>178</v>
      </c>
      <c r="CD166" t="s">
        <v>178</v>
      </c>
      <c r="CE166" t="s">
        <v>178</v>
      </c>
      <c r="CF166" t="s">
        <v>178</v>
      </c>
      <c r="CG166" t="s">
        <v>179</v>
      </c>
      <c r="CH166" t="s">
        <v>179</v>
      </c>
      <c r="CI166" t="s">
        <v>179</v>
      </c>
      <c r="CJ166" t="s">
        <v>2042</v>
      </c>
      <c r="CK166" t="s">
        <v>2043</v>
      </c>
      <c r="CL166" t="s">
        <v>182</v>
      </c>
      <c r="CM166">
        <v>2</v>
      </c>
      <c r="CN166" t="s">
        <v>182</v>
      </c>
      <c r="CO166" t="s">
        <v>182</v>
      </c>
      <c r="CP166">
        <v>0</v>
      </c>
      <c r="CQ166">
        <v>0</v>
      </c>
      <c r="CR166" t="s">
        <v>178</v>
      </c>
      <c r="CS166" t="s">
        <v>178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2</v>
      </c>
      <c r="DW166">
        <v>0</v>
      </c>
      <c r="DX166">
        <v>0</v>
      </c>
      <c r="DY166">
        <v>1</v>
      </c>
      <c r="DZ166">
        <v>1</v>
      </c>
      <c r="EA166">
        <v>0</v>
      </c>
      <c r="EB166" t="s">
        <v>2044</v>
      </c>
      <c r="EC166" t="s">
        <v>2045</v>
      </c>
      <c r="ED166" t="s">
        <v>9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4</v>
      </c>
      <c r="EK166">
        <v>4</v>
      </c>
    </row>
    <row r="167" spans="1:141" ht="15" customHeight="1" x14ac:dyDescent="0.25">
      <c r="A167">
        <v>1163</v>
      </c>
      <c r="B167" t="s">
        <v>2046</v>
      </c>
      <c r="C167" t="s">
        <v>2047</v>
      </c>
      <c r="D167" t="s">
        <v>1097</v>
      </c>
      <c r="E167" t="s">
        <v>2048</v>
      </c>
      <c r="F167" t="s">
        <v>171</v>
      </c>
      <c r="G167" t="s">
        <v>171</v>
      </c>
      <c r="H167" t="s">
        <v>1228</v>
      </c>
      <c r="I167">
        <v>0</v>
      </c>
      <c r="J167" t="s">
        <v>2049</v>
      </c>
      <c r="K167" t="s">
        <v>2050</v>
      </c>
      <c r="L167" t="s">
        <v>2051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3</v>
      </c>
      <c r="V167" t="s">
        <v>171</v>
      </c>
      <c r="W167" t="s">
        <v>2052</v>
      </c>
      <c r="X167" t="s">
        <v>2053</v>
      </c>
      <c r="Y167">
        <v>0</v>
      </c>
      <c r="Z167" t="s">
        <v>2049</v>
      </c>
      <c r="AA167">
        <v>0</v>
      </c>
      <c r="AB167">
        <v>0</v>
      </c>
      <c r="AC167">
        <v>1</v>
      </c>
      <c r="AD167">
        <v>6</v>
      </c>
      <c r="AE167">
        <v>5</v>
      </c>
      <c r="AF167">
        <v>113</v>
      </c>
      <c r="AG167">
        <v>100</v>
      </c>
      <c r="AH167">
        <v>215</v>
      </c>
      <c r="AI167">
        <v>0</v>
      </c>
      <c r="AJ167">
        <v>0</v>
      </c>
      <c r="AK167">
        <v>1</v>
      </c>
      <c r="AL167">
        <v>0</v>
      </c>
      <c r="AM167">
        <v>0</v>
      </c>
      <c r="AN167">
        <v>0</v>
      </c>
      <c r="AO167">
        <v>120</v>
      </c>
      <c r="AP167">
        <v>2</v>
      </c>
      <c r="AQ167">
        <v>0</v>
      </c>
      <c r="AR167">
        <v>1</v>
      </c>
      <c r="AS167">
        <v>5</v>
      </c>
      <c r="AT167" t="s">
        <v>175</v>
      </c>
      <c r="AU167">
        <v>0</v>
      </c>
      <c r="AV167">
        <v>0</v>
      </c>
      <c r="AW167">
        <v>0</v>
      </c>
      <c r="AX167">
        <v>0</v>
      </c>
      <c r="AY167">
        <v>1</v>
      </c>
      <c r="AZ167">
        <v>3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1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1</v>
      </c>
      <c r="BX167" t="s">
        <v>175</v>
      </c>
      <c r="BY167">
        <v>0</v>
      </c>
      <c r="BZ167">
        <v>0</v>
      </c>
      <c r="CA167">
        <v>0</v>
      </c>
      <c r="CB167" t="s">
        <v>177</v>
      </c>
      <c r="CC167" t="s">
        <v>178</v>
      </c>
      <c r="CD167" t="s">
        <v>178</v>
      </c>
      <c r="CE167" t="s">
        <v>178</v>
      </c>
      <c r="CF167" t="s">
        <v>178</v>
      </c>
      <c r="CG167" t="s">
        <v>179</v>
      </c>
      <c r="CH167" t="s">
        <v>179</v>
      </c>
      <c r="CI167" t="s">
        <v>179</v>
      </c>
      <c r="CJ167" t="s">
        <v>2054</v>
      </c>
      <c r="CK167" t="s">
        <v>2055</v>
      </c>
      <c r="CL167" t="s">
        <v>182</v>
      </c>
      <c r="CM167">
        <v>2</v>
      </c>
      <c r="CN167" t="s">
        <v>182</v>
      </c>
      <c r="CO167" t="s">
        <v>182</v>
      </c>
      <c r="CP167">
        <v>0</v>
      </c>
      <c r="CQ167">
        <v>0</v>
      </c>
      <c r="CR167" t="s">
        <v>183</v>
      </c>
      <c r="CS167" t="s">
        <v>178</v>
      </c>
      <c r="CT167">
        <v>0</v>
      </c>
      <c r="CU167">
        <v>0</v>
      </c>
      <c r="CV167">
        <v>0</v>
      </c>
      <c r="CW167">
        <v>0</v>
      </c>
      <c r="CX167">
        <v>1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2</v>
      </c>
      <c r="DW167">
        <v>0</v>
      </c>
      <c r="DX167">
        <v>0</v>
      </c>
      <c r="DY167">
        <v>0</v>
      </c>
      <c r="DZ167">
        <v>1</v>
      </c>
      <c r="EA167">
        <v>0</v>
      </c>
      <c r="EB167" t="s">
        <v>2056</v>
      </c>
      <c r="EC167" t="s">
        <v>2057</v>
      </c>
      <c r="ED167" t="s">
        <v>6</v>
      </c>
      <c r="EE167">
        <v>0</v>
      </c>
      <c r="EF167">
        <v>0</v>
      </c>
      <c r="EG167">
        <v>0</v>
      </c>
      <c r="EH167" t="s">
        <v>396</v>
      </c>
      <c r="EI167" t="s">
        <v>200</v>
      </c>
      <c r="EJ167">
        <v>3</v>
      </c>
      <c r="EK167">
        <v>3</v>
      </c>
    </row>
    <row r="168" spans="1:141" ht="15" customHeight="1" x14ac:dyDescent="0.25">
      <c r="A168">
        <v>1164</v>
      </c>
      <c r="B168" t="s">
        <v>2058</v>
      </c>
      <c r="C168" t="s">
        <v>790</v>
      </c>
      <c r="D168" t="s">
        <v>583</v>
      </c>
      <c r="E168" t="s">
        <v>2059</v>
      </c>
      <c r="F168" t="s">
        <v>171</v>
      </c>
      <c r="G168" t="s">
        <v>171</v>
      </c>
      <c r="H168" t="s">
        <v>216</v>
      </c>
      <c r="I168" t="s">
        <v>2060</v>
      </c>
      <c r="J168" t="s">
        <v>2061</v>
      </c>
      <c r="K168" t="s">
        <v>2062</v>
      </c>
      <c r="L168" t="s">
        <v>2063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</v>
      </c>
      <c r="S168">
        <v>0</v>
      </c>
      <c r="T168">
        <v>0</v>
      </c>
      <c r="U168">
        <v>1</v>
      </c>
      <c r="V168" t="s">
        <v>171</v>
      </c>
      <c r="W168" t="s">
        <v>171</v>
      </c>
      <c r="X168" t="s">
        <v>216</v>
      </c>
      <c r="Y168" t="s">
        <v>2060</v>
      </c>
      <c r="Z168" t="s">
        <v>2061</v>
      </c>
      <c r="AA168">
        <v>1</v>
      </c>
      <c r="AB168" t="s">
        <v>2064</v>
      </c>
      <c r="AC168">
        <v>1</v>
      </c>
      <c r="AD168">
        <v>3</v>
      </c>
      <c r="AE168">
        <v>3</v>
      </c>
      <c r="AF168">
        <v>70.27</v>
      </c>
      <c r="AG168">
        <v>70.27</v>
      </c>
      <c r="AH168">
        <v>270</v>
      </c>
      <c r="AI168">
        <v>0</v>
      </c>
      <c r="AJ168">
        <v>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2</v>
      </c>
      <c r="AQ168">
        <v>0</v>
      </c>
      <c r="AR168">
        <v>2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1</v>
      </c>
      <c r="AZ168">
        <v>2</v>
      </c>
      <c r="BA168">
        <v>1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1</v>
      </c>
      <c r="BS168">
        <v>0</v>
      </c>
      <c r="BT168">
        <v>0</v>
      </c>
      <c r="BU168">
        <v>0</v>
      </c>
      <c r="BV168">
        <v>2</v>
      </c>
      <c r="BW168">
        <v>0</v>
      </c>
      <c r="BX168">
        <v>0</v>
      </c>
      <c r="BY168">
        <v>0</v>
      </c>
      <c r="BZ168">
        <v>0</v>
      </c>
      <c r="CA168" t="s">
        <v>175</v>
      </c>
      <c r="CB168" t="s">
        <v>177</v>
      </c>
      <c r="CC168" t="s">
        <v>178</v>
      </c>
      <c r="CD168" t="s">
        <v>178</v>
      </c>
      <c r="CE168" t="s">
        <v>178</v>
      </c>
      <c r="CF168" t="s">
        <v>178</v>
      </c>
      <c r="CG168" t="s">
        <v>178</v>
      </c>
      <c r="CH168" t="s">
        <v>179</v>
      </c>
      <c r="CI168" t="s">
        <v>179</v>
      </c>
      <c r="CJ168" t="s">
        <v>2065</v>
      </c>
      <c r="CK168" t="s">
        <v>2066</v>
      </c>
      <c r="CL168" t="s">
        <v>182</v>
      </c>
      <c r="CM168">
        <v>2</v>
      </c>
      <c r="CN168" t="s">
        <v>178</v>
      </c>
      <c r="CO168" t="s">
        <v>178</v>
      </c>
      <c r="CP168">
        <v>0</v>
      </c>
      <c r="CQ168">
        <v>0</v>
      </c>
      <c r="CR168" t="s">
        <v>182</v>
      </c>
      <c r="CS168" t="s">
        <v>178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2</v>
      </c>
      <c r="DQ168">
        <v>0</v>
      </c>
      <c r="DR168">
        <v>2</v>
      </c>
      <c r="DS168">
        <v>2</v>
      </c>
      <c r="DT168">
        <v>0</v>
      </c>
      <c r="DU168">
        <v>0</v>
      </c>
      <c r="DV168">
        <v>2</v>
      </c>
      <c r="DW168">
        <v>0</v>
      </c>
      <c r="DX168">
        <v>0</v>
      </c>
      <c r="DY168">
        <v>0</v>
      </c>
      <c r="DZ168">
        <v>1</v>
      </c>
      <c r="EA168">
        <v>0</v>
      </c>
      <c r="EB168" t="s">
        <v>2067</v>
      </c>
      <c r="EC168" t="s">
        <v>2068</v>
      </c>
      <c r="ED168">
        <v>0</v>
      </c>
      <c r="EE168" t="s">
        <v>17</v>
      </c>
      <c r="EF168">
        <v>0</v>
      </c>
      <c r="EG168">
        <v>0</v>
      </c>
      <c r="EH168" t="s">
        <v>370</v>
      </c>
      <c r="EI168">
        <v>0</v>
      </c>
      <c r="EJ168">
        <v>9</v>
      </c>
      <c r="EK168">
        <v>7</v>
      </c>
    </row>
    <row r="169" spans="1:141" ht="15" customHeight="1" x14ac:dyDescent="0.25">
      <c r="A169">
        <v>1165</v>
      </c>
      <c r="B169" t="s">
        <v>2069</v>
      </c>
      <c r="C169" t="s">
        <v>713</v>
      </c>
      <c r="D169" t="s">
        <v>1097</v>
      </c>
      <c r="E169" t="s">
        <v>2070</v>
      </c>
      <c r="F169" t="s">
        <v>171</v>
      </c>
      <c r="G169" t="s">
        <v>171</v>
      </c>
      <c r="H169" t="s">
        <v>1949</v>
      </c>
      <c r="I169" t="s">
        <v>2071</v>
      </c>
      <c r="J169" t="s">
        <v>2072</v>
      </c>
      <c r="K169" t="s">
        <v>2073</v>
      </c>
      <c r="L169" t="s">
        <v>2074</v>
      </c>
      <c r="M169" t="s">
        <v>2075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1</v>
      </c>
      <c r="V169" t="s">
        <v>171</v>
      </c>
      <c r="W169" t="s">
        <v>171</v>
      </c>
      <c r="X169" t="s">
        <v>1949</v>
      </c>
      <c r="Y169" t="s">
        <v>2071</v>
      </c>
      <c r="Z169" t="s">
        <v>2072</v>
      </c>
      <c r="AA169">
        <v>7</v>
      </c>
      <c r="AB169">
        <v>5</v>
      </c>
      <c r="AC169">
        <v>1</v>
      </c>
      <c r="AD169">
        <v>4</v>
      </c>
      <c r="AE169">
        <v>4</v>
      </c>
      <c r="AF169">
        <v>79.91</v>
      </c>
      <c r="AG169">
        <v>76.39</v>
      </c>
      <c r="AH169">
        <v>247</v>
      </c>
      <c r="AI169">
        <v>0</v>
      </c>
      <c r="AJ169">
        <v>0</v>
      </c>
      <c r="AK169">
        <v>1</v>
      </c>
      <c r="AL169">
        <v>0</v>
      </c>
      <c r="AM169">
        <v>0</v>
      </c>
      <c r="AN169">
        <v>0</v>
      </c>
      <c r="AO169">
        <v>130</v>
      </c>
      <c r="AP169">
        <v>2</v>
      </c>
      <c r="AQ169">
        <v>0</v>
      </c>
      <c r="AR169">
        <v>1</v>
      </c>
      <c r="AS169">
        <v>5</v>
      </c>
      <c r="AT169">
        <v>0</v>
      </c>
      <c r="AU169" t="s">
        <v>175</v>
      </c>
      <c r="AV169">
        <v>0</v>
      </c>
      <c r="AW169">
        <v>0</v>
      </c>
      <c r="AX169">
        <v>0</v>
      </c>
      <c r="AY169">
        <v>1</v>
      </c>
      <c r="AZ169">
        <v>1</v>
      </c>
      <c r="BA169">
        <v>1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1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1</v>
      </c>
      <c r="BW169">
        <v>0</v>
      </c>
      <c r="BX169">
        <v>0</v>
      </c>
      <c r="BY169" t="s">
        <v>175</v>
      </c>
      <c r="BZ169">
        <v>0</v>
      </c>
      <c r="CA169">
        <v>0</v>
      </c>
      <c r="CB169" t="s">
        <v>177</v>
      </c>
      <c r="CC169" t="s">
        <v>178</v>
      </c>
      <c r="CD169" t="s">
        <v>178</v>
      </c>
      <c r="CE169" t="s">
        <v>178</v>
      </c>
      <c r="CF169" t="s">
        <v>178</v>
      </c>
      <c r="CG169" t="s">
        <v>179</v>
      </c>
      <c r="CH169" t="s">
        <v>179</v>
      </c>
      <c r="CI169" t="s">
        <v>179</v>
      </c>
      <c r="CJ169" t="s">
        <v>2076</v>
      </c>
      <c r="CK169" t="s">
        <v>2077</v>
      </c>
      <c r="CL169" t="s">
        <v>182</v>
      </c>
      <c r="CM169">
        <v>2</v>
      </c>
      <c r="CN169" t="s">
        <v>178</v>
      </c>
      <c r="CO169" t="s">
        <v>182</v>
      </c>
      <c r="CP169">
        <v>0</v>
      </c>
      <c r="CQ169">
        <v>0</v>
      </c>
      <c r="CR169" t="s">
        <v>178</v>
      </c>
      <c r="CS169" t="s">
        <v>178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2</v>
      </c>
      <c r="DS169">
        <v>0</v>
      </c>
      <c r="DT169">
        <v>0</v>
      </c>
      <c r="DU169">
        <v>0</v>
      </c>
      <c r="DV169">
        <v>2</v>
      </c>
      <c r="DW169">
        <v>0</v>
      </c>
      <c r="DX169">
        <v>0</v>
      </c>
      <c r="DY169">
        <v>1</v>
      </c>
      <c r="DZ169">
        <v>1</v>
      </c>
      <c r="EA169">
        <v>0</v>
      </c>
      <c r="EB169" t="s">
        <v>2078</v>
      </c>
      <c r="EC169" t="s">
        <v>2079</v>
      </c>
      <c r="ED169" t="s">
        <v>7</v>
      </c>
      <c r="EE169">
        <v>0</v>
      </c>
      <c r="EF169">
        <v>0</v>
      </c>
      <c r="EG169">
        <v>0</v>
      </c>
      <c r="EH169" t="s">
        <v>396</v>
      </c>
      <c r="EI169">
        <v>0</v>
      </c>
      <c r="EJ169">
        <v>6</v>
      </c>
      <c r="EK169">
        <v>6</v>
      </c>
    </row>
    <row r="170" spans="1:141" ht="15" customHeight="1" x14ac:dyDescent="0.25">
      <c r="A170">
        <v>1166</v>
      </c>
      <c r="B170" t="s">
        <v>2080</v>
      </c>
      <c r="C170" t="s">
        <v>2081</v>
      </c>
      <c r="D170" t="s">
        <v>2082</v>
      </c>
      <c r="E170" t="s">
        <v>2070</v>
      </c>
      <c r="F170" t="s">
        <v>171</v>
      </c>
      <c r="G170" t="s">
        <v>171</v>
      </c>
      <c r="H170" t="s">
        <v>1949</v>
      </c>
      <c r="I170" t="s">
        <v>2083</v>
      </c>
      <c r="J170" t="s">
        <v>2084</v>
      </c>
      <c r="K170" t="s">
        <v>2085</v>
      </c>
      <c r="L170" t="s">
        <v>2086</v>
      </c>
      <c r="M170" t="s">
        <v>2087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1</v>
      </c>
      <c r="V170" t="s">
        <v>171</v>
      </c>
      <c r="W170" t="s">
        <v>171</v>
      </c>
      <c r="X170" t="s">
        <v>921</v>
      </c>
      <c r="Y170" t="s">
        <v>2083</v>
      </c>
      <c r="Z170" t="s">
        <v>2084</v>
      </c>
      <c r="AA170">
        <v>15</v>
      </c>
      <c r="AB170">
        <v>8</v>
      </c>
      <c r="AC170">
        <v>1</v>
      </c>
      <c r="AD170">
        <v>5</v>
      </c>
      <c r="AE170">
        <v>5</v>
      </c>
      <c r="AF170">
        <v>63.07</v>
      </c>
      <c r="AG170">
        <v>63.07</v>
      </c>
      <c r="AH170">
        <v>247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130</v>
      </c>
      <c r="AP170">
        <v>2</v>
      </c>
      <c r="AQ170">
        <v>0</v>
      </c>
      <c r="AR170">
        <v>1</v>
      </c>
      <c r="AS170">
        <v>5</v>
      </c>
      <c r="AT170" t="s">
        <v>175</v>
      </c>
      <c r="AU170">
        <v>0</v>
      </c>
      <c r="AV170">
        <v>0</v>
      </c>
      <c r="AW170">
        <v>0</v>
      </c>
      <c r="AX170">
        <v>0</v>
      </c>
      <c r="AY170">
        <v>1</v>
      </c>
      <c r="AZ170">
        <v>1</v>
      </c>
      <c r="BA170">
        <v>1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1</v>
      </c>
      <c r="BW170">
        <v>0</v>
      </c>
      <c r="BX170">
        <v>0</v>
      </c>
      <c r="BY170" t="s">
        <v>175</v>
      </c>
      <c r="BZ170">
        <v>0</v>
      </c>
      <c r="CA170">
        <v>0</v>
      </c>
      <c r="CB170" t="s">
        <v>177</v>
      </c>
      <c r="CC170" t="s">
        <v>178</v>
      </c>
      <c r="CD170" t="s">
        <v>178</v>
      </c>
      <c r="CE170" t="s">
        <v>178</v>
      </c>
      <c r="CF170" t="s">
        <v>178</v>
      </c>
      <c r="CG170" t="s">
        <v>179</v>
      </c>
      <c r="CH170" t="s">
        <v>179</v>
      </c>
      <c r="CI170" t="s">
        <v>179</v>
      </c>
      <c r="CJ170" t="s">
        <v>2088</v>
      </c>
      <c r="CK170" t="s">
        <v>2089</v>
      </c>
      <c r="CL170" t="s">
        <v>182</v>
      </c>
      <c r="CM170">
        <v>3</v>
      </c>
      <c r="CN170" t="s">
        <v>182</v>
      </c>
      <c r="CO170" t="s">
        <v>182</v>
      </c>
      <c r="CP170">
        <v>0</v>
      </c>
      <c r="CQ170">
        <v>0</v>
      </c>
      <c r="CR170" t="s">
        <v>178</v>
      </c>
      <c r="CS170" t="s">
        <v>178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3</v>
      </c>
      <c r="DX170">
        <v>0</v>
      </c>
      <c r="DY170">
        <v>1</v>
      </c>
      <c r="DZ170">
        <v>1</v>
      </c>
      <c r="EA170">
        <v>0</v>
      </c>
      <c r="EB170" t="s">
        <v>2090</v>
      </c>
      <c r="EC170" t="s">
        <v>2091</v>
      </c>
      <c r="ED170" t="s">
        <v>7</v>
      </c>
      <c r="EE170">
        <v>0</v>
      </c>
      <c r="EF170">
        <v>0</v>
      </c>
      <c r="EG170">
        <v>0</v>
      </c>
      <c r="EH170" t="s">
        <v>396</v>
      </c>
      <c r="EI170">
        <v>0</v>
      </c>
      <c r="EJ170">
        <v>5</v>
      </c>
      <c r="EK170">
        <v>5</v>
      </c>
    </row>
    <row r="171" spans="1:141" ht="15" customHeight="1" x14ac:dyDescent="0.25">
      <c r="A171">
        <v>1167</v>
      </c>
      <c r="B171" t="s">
        <v>2092</v>
      </c>
      <c r="C171" t="s">
        <v>2093</v>
      </c>
      <c r="D171" t="s">
        <v>544</v>
      </c>
      <c r="E171" t="s">
        <v>640</v>
      </c>
      <c r="F171" t="s">
        <v>171</v>
      </c>
      <c r="G171" t="s">
        <v>171</v>
      </c>
      <c r="H171" t="s">
        <v>245</v>
      </c>
      <c r="I171">
        <v>1</v>
      </c>
      <c r="J171" t="s">
        <v>2094</v>
      </c>
      <c r="K171" t="s">
        <v>2095</v>
      </c>
      <c r="L171" t="s">
        <v>2096</v>
      </c>
      <c r="M171">
        <v>0</v>
      </c>
      <c r="N171" t="s">
        <v>171</v>
      </c>
      <c r="O171" t="s">
        <v>245</v>
      </c>
      <c r="P171">
        <v>4</v>
      </c>
      <c r="Q171" t="s">
        <v>449</v>
      </c>
      <c r="R171">
        <v>1</v>
      </c>
      <c r="S171">
        <v>0</v>
      </c>
      <c r="T171">
        <v>0</v>
      </c>
      <c r="U171">
        <v>1</v>
      </c>
      <c r="V171" t="s">
        <v>171</v>
      </c>
      <c r="W171" t="s">
        <v>171</v>
      </c>
      <c r="X171" t="s">
        <v>245</v>
      </c>
      <c r="Y171">
        <v>4</v>
      </c>
      <c r="Z171" t="s">
        <v>449</v>
      </c>
      <c r="AA171">
        <v>2</v>
      </c>
      <c r="AB171">
        <v>6</v>
      </c>
      <c r="AC171">
        <v>2</v>
      </c>
      <c r="AD171">
        <v>4</v>
      </c>
      <c r="AE171">
        <v>4</v>
      </c>
      <c r="AF171">
        <v>77.52</v>
      </c>
      <c r="AG171">
        <v>77.52</v>
      </c>
      <c r="AH171">
        <v>240</v>
      </c>
      <c r="AI171">
        <v>0</v>
      </c>
      <c r="AJ171">
        <v>0</v>
      </c>
      <c r="AK171">
        <v>1</v>
      </c>
      <c r="AL171">
        <v>0</v>
      </c>
      <c r="AM171">
        <v>0</v>
      </c>
      <c r="AN171">
        <v>0</v>
      </c>
      <c r="AO171">
        <v>130</v>
      </c>
      <c r="AP171">
        <v>2</v>
      </c>
      <c r="AQ171">
        <v>0</v>
      </c>
      <c r="AR171">
        <v>1</v>
      </c>
      <c r="AS171">
        <v>4</v>
      </c>
      <c r="AT171" t="s">
        <v>175</v>
      </c>
      <c r="AU171">
        <v>0</v>
      </c>
      <c r="AV171">
        <v>0</v>
      </c>
      <c r="AW171">
        <v>0</v>
      </c>
      <c r="AX171">
        <v>0</v>
      </c>
      <c r="AY171">
        <v>2</v>
      </c>
      <c r="AZ171">
        <v>2</v>
      </c>
      <c r="BA171">
        <v>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2</v>
      </c>
      <c r="BX171">
        <v>0</v>
      </c>
      <c r="BY171" t="s">
        <v>175</v>
      </c>
      <c r="BZ171">
        <v>0</v>
      </c>
      <c r="CA171">
        <v>0</v>
      </c>
      <c r="CB171" t="s">
        <v>177</v>
      </c>
      <c r="CC171" t="s">
        <v>178</v>
      </c>
      <c r="CD171" t="s">
        <v>178</v>
      </c>
      <c r="CE171" t="s">
        <v>178</v>
      </c>
      <c r="CF171" t="s">
        <v>178</v>
      </c>
      <c r="CG171" t="s">
        <v>179</v>
      </c>
      <c r="CH171" t="s">
        <v>179</v>
      </c>
      <c r="CI171" t="s">
        <v>179</v>
      </c>
      <c r="CJ171" t="s">
        <v>2097</v>
      </c>
      <c r="CK171" t="s">
        <v>2098</v>
      </c>
      <c r="CL171" t="s">
        <v>178</v>
      </c>
      <c r="CM171">
        <v>5</v>
      </c>
      <c r="CN171" t="s">
        <v>178</v>
      </c>
      <c r="CO171" t="s">
        <v>182</v>
      </c>
      <c r="CP171">
        <v>0</v>
      </c>
      <c r="CQ171">
        <v>0</v>
      </c>
      <c r="CR171" t="s">
        <v>182</v>
      </c>
      <c r="CS171" t="s">
        <v>178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2</v>
      </c>
      <c r="DR171">
        <v>2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4</v>
      </c>
      <c r="DY171">
        <v>0</v>
      </c>
      <c r="DZ171">
        <v>1</v>
      </c>
      <c r="EA171">
        <v>0</v>
      </c>
      <c r="EB171" t="s">
        <v>2099</v>
      </c>
      <c r="EC171" t="s">
        <v>2100</v>
      </c>
      <c r="ED171" t="s">
        <v>7</v>
      </c>
      <c r="EE171">
        <v>0</v>
      </c>
      <c r="EF171">
        <v>0</v>
      </c>
      <c r="EG171">
        <v>0</v>
      </c>
      <c r="EH171">
        <v>0</v>
      </c>
      <c r="EI171" t="s">
        <v>332</v>
      </c>
      <c r="EJ171">
        <v>9</v>
      </c>
      <c r="EK171">
        <v>9</v>
      </c>
    </row>
    <row r="172" spans="1:141" ht="15" customHeight="1" x14ac:dyDescent="0.25">
      <c r="A172">
        <v>1168</v>
      </c>
      <c r="B172" t="s">
        <v>2101</v>
      </c>
      <c r="C172" t="s">
        <v>626</v>
      </c>
      <c r="D172" t="s">
        <v>986</v>
      </c>
      <c r="E172" t="s">
        <v>409</v>
      </c>
      <c r="F172" t="s">
        <v>171</v>
      </c>
      <c r="G172" t="s">
        <v>171</v>
      </c>
      <c r="H172" t="s">
        <v>245</v>
      </c>
      <c r="I172">
        <v>1</v>
      </c>
      <c r="J172" t="s">
        <v>2094</v>
      </c>
      <c r="K172" t="s">
        <v>2102</v>
      </c>
      <c r="L172" t="s">
        <v>2103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1</v>
      </c>
      <c r="V172" t="s">
        <v>171</v>
      </c>
      <c r="W172" t="s">
        <v>171</v>
      </c>
      <c r="X172" t="s">
        <v>245</v>
      </c>
      <c r="Y172">
        <v>1</v>
      </c>
      <c r="Z172" t="s">
        <v>2094</v>
      </c>
      <c r="AA172">
        <v>4</v>
      </c>
      <c r="AB172">
        <v>40</v>
      </c>
      <c r="AC172">
        <v>1</v>
      </c>
      <c r="AD172">
        <v>3</v>
      </c>
      <c r="AE172">
        <v>3</v>
      </c>
      <c r="AF172">
        <v>58.9</v>
      </c>
      <c r="AG172">
        <v>58.9</v>
      </c>
      <c r="AH172">
        <v>240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130</v>
      </c>
      <c r="AP172">
        <v>2</v>
      </c>
      <c r="AQ172">
        <v>0</v>
      </c>
      <c r="AR172">
        <v>1</v>
      </c>
      <c r="AS172">
        <v>2</v>
      </c>
      <c r="AT172" t="s">
        <v>175</v>
      </c>
      <c r="AU172">
        <v>0</v>
      </c>
      <c r="AV172">
        <v>0</v>
      </c>
      <c r="AW172">
        <v>0</v>
      </c>
      <c r="AX172">
        <v>0</v>
      </c>
      <c r="AY172">
        <v>2</v>
      </c>
      <c r="AZ172">
        <v>2</v>
      </c>
      <c r="BA172">
        <v>1</v>
      </c>
      <c r="BB172">
        <v>0</v>
      </c>
      <c r="BC172">
        <v>0</v>
      </c>
      <c r="BD172">
        <v>0</v>
      </c>
      <c r="BE172">
        <v>0</v>
      </c>
      <c r="BF172">
        <v>1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2</v>
      </c>
      <c r="BX172">
        <v>0</v>
      </c>
      <c r="BY172" t="s">
        <v>175</v>
      </c>
      <c r="BZ172">
        <v>0</v>
      </c>
      <c r="CA172">
        <v>0</v>
      </c>
      <c r="CB172" t="s">
        <v>177</v>
      </c>
      <c r="CC172" t="s">
        <v>178</v>
      </c>
      <c r="CD172" t="s">
        <v>178</v>
      </c>
      <c r="CE172" t="s">
        <v>178</v>
      </c>
      <c r="CF172" t="s">
        <v>178</v>
      </c>
      <c r="CG172" t="s">
        <v>179</v>
      </c>
      <c r="CH172" t="s">
        <v>179</v>
      </c>
      <c r="CI172" t="s">
        <v>179</v>
      </c>
      <c r="CJ172" t="s">
        <v>2104</v>
      </c>
      <c r="CK172" t="s">
        <v>2105</v>
      </c>
      <c r="CL172" t="s">
        <v>182</v>
      </c>
      <c r="CM172">
        <v>2</v>
      </c>
      <c r="CN172" t="s">
        <v>182</v>
      </c>
      <c r="CO172" t="s">
        <v>182</v>
      </c>
      <c r="CP172">
        <v>0</v>
      </c>
      <c r="CQ172">
        <v>0</v>
      </c>
      <c r="CR172" t="s">
        <v>182</v>
      </c>
      <c r="CS172" t="s">
        <v>178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2</v>
      </c>
      <c r="DW172">
        <v>0</v>
      </c>
      <c r="DX172">
        <v>0</v>
      </c>
      <c r="DY172">
        <v>0</v>
      </c>
      <c r="DZ172">
        <v>1</v>
      </c>
      <c r="EA172">
        <v>0</v>
      </c>
      <c r="EB172" t="s">
        <v>2099</v>
      </c>
      <c r="EC172" t="s">
        <v>2106</v>
      </c>
      <c r="ED172" t="s">
        <v>6</v>
      </c>
      <c r="EE172">
        <v>0</v>
      </c>
      <c r="EF172">
        <v>0</v>
      </c>
      <c r="EG172">
        <v>0</v>
      </c>
      <c r="EH172">
        <v>0</v>
      </c>
      <c r="EI172" t="s">
        <v>332</v>
      </c>
      <c r="EJ172">
        <v>3</v>
      </c>
      <c r="EK172">
        <v>3</v>
      </c>
    </row>
    <row r="173" spans="1:141" ht="15" customHeight="1" x14ac:dyDescent="0.25">
      <c r="A173">
        <v>1169</v>
      </c>
      <c r="B173" t="s">
        <v>2107</v>
      </c>
      <c r="C173" t="s">
        <v>408</v>
      </c>
      <c r="D173" t="s">
        <v>668</v>
      </c>
      <c r="E173" t="s">
        <v>905</v>
      </c>
      <c r="F173" t="s">
        <v>171</v>
      </c>
      <c r="G173" t="s">
        <v>171</v>
      </c>
      <c r="H173" t="s">
        <v>1949</v>
      </c>
      <c r="I173" t="s">
        <v>2108</v>
      </c>
      <c r="J173" t="s">
        <v>2109</v>
      </c>
      <c r="K173" t="s">
        <v>2110</v>
      </c>
      <c r="L173" t="s">
        <v>2111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0</v>
      </c>
      <c r="T173">
        <v>0</v>
      </c>
      <c r="U173">
        <v>1</v>
      </c>
      <c r="V173" t="s">
        <v>171</v>
      </c>
      <c r="W173" t="s">
        <v>171</v>
      </c>
      <c r="X173" t="s">
        <v>1949</v>
      </c>
      <c r="Y173" t="s">
        <v>2108</v>
      </c>
      <c r="Z173" t="s">
        <v>2109</v>
      </c>
      <c r="AA173">
        <v>4</v>
      </c>
      <c r="AB173">
        <v>4</v>
      </c>
      <c r="AC173">
        <v>1</v>
      </c>
      <c r="AD173">
        <v>5</v>
      </c>
      <c r="AE173">
        <v>5</v>
      </c>
      <c r="AF173">
        <v>80.989999999999995</v>
      </c>
      <c r="AG173">
        <v>80.989999999999995</v>
      </c>
      <c r="AH173">
        <v>250</v>
      </c>
      <c r="AI173">
        <v>0</v>
      </c>
      <c r="AJ173">
        <v>0</v>
      </c>
      <c r="AK173">
        <v>1</v>
      </c>
      <c r="AL173">
        <v>0</v>
      </c>
      <c r="AM173">
        <v>0</v>
      </c>
      <c r="AN173">
        <v>0</v>
      </c>
      <c r="AO173">
        <v>140</v>
      </c>
      <c r="AP173">
        <v>2</v>
      </c>
      <c r="AQ173">
        <v>0</v>
      </c>
      <c r="AR173">
        <v>1</v>
      </c>
      <c r="AS173">
        <v>4</v>
      </c>
      <c r="AT173" t="s">
        <v>175</v>
      </c>
      <c r="AU173">
        <v>0</v>
      </c>
      <c r="AV173">
        <v>0</v>
      </c>
      <c r="AW173">
        <v>0</v>
      </c>
      <c r="AX173">
        <v>0</v>
      </c>
      <c r="AY173">
        <v>3</v>
      </c>
      <c r="AZ173">
        <v>1</v>
      </c>
      <c r="BA173">
        <v>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1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1</v>
      </c>
      <c r="BX173">
        <v>0</v>
      </c>
      <c r="BY173" t="s">
        <v>175</v>
      </c>
      <c r="BZ173">
        <v>0</v>
      </c>
      <c r="CA173">
        <v>0</v>
      </c>
      <c r="CB173" t="s">
        <v>177</v>
      </c>
      <c r="CC173" t="s">
        <v>178</v>
      </c>
      <c r="CD173" t="s">
        <v>178</v>
      </c>
      <c r="CE173" t="s">
        <v>178</v>
      </c>
      <c r="CF173" t="s">
        <v>178</v>
      </c>
      <c r="CG173" t="s">
        <v>179</v>
      </c>
      <c r="CH173" t="s">
        <v>179</v>
      </c>
      <c r="CI173" t="s">
        <v>179</v>
      </c>
      <c r="CJ173" t="s">
        <v>2112</v>
      </c>
      <c r="CK173" t="s">
        <v>2113</v>
      </c>
      <c r="CL173" t="s">
        <v>182</v>
      </c>
      <c r="CM173">
        <v>2</v>
      </c>
      <c r="CN173" t="s">
        <v>178</v>
      </c>
      <c r="CO173" t="s">
        <v>182</v>
      </c>
      <c r="CP173">
        <v>0</v>
      </c>
      <c r="CQ173">
        <v>0</v>
      </c>
      <c r="CR173" t="s">
        <v>178</v>
      </c>
      <c r="CS173" t="s">
        <v>178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2</v>
      </c>
      <c r="DS173">
        <v>0</v>
      </c>
      <c r="DT173">
        <v>0</v>
      </c>
      <c r="DU173">
        <v>0</v>
      </c>
      <c r="DV173">
        <v>2</v>
      </c>
      <c r="DW173">
        <v>0</v>
      </c>
      <c r="DX173">
        <v>0</v>
      </c>
      <c r="DY173">
        <v>1</v>
      </c>
      <c r="DZ173">
        <v>1</v>
      </c>
      <c r="EA173">
        <v>0</v>
      </c>
      <c r="EB173" t="s">
        <v>2114</v>
      </c>
      <c r="EC173" t="s">
        <v>2115</v>
      </c>
      <c r="ED173" t="s">
        <v>7</v>
      </c>
      <c r="EE173">
        <v>0</v>
      </c>
      <c r="EF173">
        <v>0</v>
      </c>
      <c r="EG173">
        <v>0</v>
      </c>
      <c r="EH173">
        <v>0</v>
      </c>
      <c r="EI173" t="s">
        <v>200</v>
      </c>
      <c r="EJ173">
        <v>6</v>
      </c>
      <c r="EK173">
        <v>6</v>
      </c>
    </row>
    <row r="174" spans="1:141" ht="15" customHeight="1" x14ac:dyDescent="0.25">
      <c r="A174">
        <v>1170</v>
      </c>
      <c r="B174" t="s">
        <v>2116</v>
      </c>
      <c r="C174" t="s">
        <v>2117</v>
      </c>
      <c r="D174" t="s">
        <v>2118</v>
      </c>
      <c r="E174" t="s">
        <v>2119</v>
      </c>
      <c r="F174" t="s">
        <v>171</v>
      </c>
      <c r="G174" t="s">
        <v>171</v>
      </c>
      <c r="H174" t="s">
        <v>216</v>
      </c>
      <c r="I174">
        <v>202</v>
      </c>
      <c r="J174" t="s">
        <v>2120</v>
      </c>
      <c r="K174" t="s">
        <v>2121</v>
      </c>
      <c r="L174" t="s">
        <v>2122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0</v>
      </c>
      <c r="T174">
        <v>0</v>
      </c>
      <c r="U174">
        <v>1</v>
      </c>
      <c r="V174" t="s">
        <v>171</v>
      </c>
      <c r="W174" t="s">
        <v>171</v>
      </c>
      <c r="X174" t="s">
        <v>216</v>
      </c>
      <c r="Y174">
        <v>202</v>
      </c>
      <c r="Z174" t="s">
        <v>2123</v>
      </c>
      <c r="AA174">
        <v>2</v>
      </c>
      <c r="AB174">
        <v>12</v>
      </c>
      <c r="AC174">
        <v>1</v>
      </c>
      <c r="AD174">
        <v>3</v>
      </c>
      <c r="AE174">
        <v>3</v>
      </c>
      <c r="AF174">
        <v>59.51</v>
      </c>
      <c r="AG174">
        <v>59.51</v>
      </c>
      <c r="AH174">
        <v>250</v>
      </c>
      <c r="AI174">
        <v>1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2</v>
      </c>
      <c r="AQ174">
        <v>0</v>
      </c>
      <c r="AR174">
        <v>2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3</v>
      </c>
      <c r="AZ174">
        <v>2</v>
      </c>
      <c r="BA174">
        <v>3</v>
      </c>
      <c r="BB174">
        <v>0</v>
      </c>
      <c r="BC174">
        <v>1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 t="s">
        <v>175</v>
      </c>
      <c r="BZ174">
        <v>0</v>
      </c>
      <c r="CA174">
        <v>0</v>
      </c>
      <c r="CB174" t="s">
        <v>177</v>
      </c>
      <c r="CC174" t="s">
        <v>178</v>
      </c>
      <c r="CD174" t="s">
        <v>178</v>
      </c>
      <c r="CE174" t="s">
        <v>178</v>
      </c>
      <c r="CF174" t="s">
        <v>178</v>
      </c>
      <c r="CG174" t="s">
        <v>179</v>
      </c>
      <c r="CH174" t="s">
        <v>179</v>
      </c>
      <c r="CI174" t="s">
        <v>179</v>
      </c>
      <c r="CJ174" t="s">
        <v>2124</v>
      </c>
      <c r="CK174" t="s">
        <v>2125</v>
      </c>
      <c r="CL174" t="s">
        <v>182</v>
      </c>
      <c r="CM174">
        <v>1</v>
      </c>
      <c r="CN174" t="s">
        <v>182</v>
      </c>
      <c r="CO174" t="s">
        <v>178</v>
      </c>
      <c r="CP174">
        <v>0</v>
      </c>
      <c r="CQ174">
        <v>0</v>
      </c>
      <c r="CR174" t="s">
        <v>182</v>
      </c>
      <c r="CS174" t="s">
        <v>183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2</v>
      </c>
      <c r="DT174">
        <v>0</v>
      </c>
      <c r="DU174">
        <v>1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 t="s">
        <v>2126</v>
      </c>
      <c r="EC174" t="s">
        <v>2127</v>
      </c>
      <c r="ED174" t="s">
        <v>3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3</v>
      </c>
      <c r="EK174">
        <v>3</v>
      </c>
    </row>
    <row r="175" spans="1:141" ht="15" customHeight="1" x14ac:dyDescent="0.25">
      <c r="A175">
        <v>1171</v>
      </c>
      <c r="B175" t="s">
        <v>2128</v>
      </c>
      <c r="C175" t="s">
        <v>2129</v>
      </c>
      <c r="D175" t="s">
        <v>2130</v>
      </c>
      <c r="E175" t="s">
        <v>2131</v>
      </c>
      <c r="F175" t="s">
        <v>171</v>
      </c>
      <c r="G175" t="s">
        <v>171</v>
      </c>
      <c r="H175" t="s">
        <v>2132</v>
      </c>
      <c r="I175">
        <v>0</v>
      </c>
      <c r="J175" t="s">
        <v>2133</v>
      </c>
      <c r="K175" t="s">
        <v>2134</v>
      </c>
      <c r="L175" t="s">
        <v>2135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3</v>
      </c>
      <c r="V175" t="s">
        <v>171</v>
      </c>
      <c r="W175" t="s">
        <v>171</v>
      </c>
      <c r="X175" t="s">
        <v>2132</v>
      </c>
      <c r="Y175">
        <v>0</v>
      </c>
      <c r="Z175" t="s">
        <v>2133</v>
      </c>
      <c r="AA175">
        <v>0</v>
      </c>
      <c r="AB175">
        <v>0</v>
      </c>
      <c r="AC175">
        <v>1</v>
      </c>
      <c r="AD175">
        <v>4</v>
      </c>
      <c r="AE175">
        <v>4</v>
      </c>
      <c r="AF175">
        <v>40</v>
      </c>
      <c r="AG175">
        <v>40</v>
      </c>
      <c r="AH175">
        <v>250</v>
      </c>
      <c r="AI175">
        <v>0</v>
      </c>
      <c r="AJ175">
        <v>0</v>
      </c>
      <c r="AK175">
        <v>1</v>
      </c>
      <c r="AL175">
        <v>0</v>
      </c>
      <c r="AM175">
        <v>0</v>
      </c>
      <c r="AN175">
        <v>0</v>
      </c>
      <c r="AO175">
        <v>130</v>
      </c>
      <c r="AP175">
        <v>2</v>
      </c>
      <c r="AQ175">
        <v>0</v>
      </c>
      <c r="AR175">
        <v>1</v>
      </c>
      <c r="AS175">
        <v>2</v>
      </c>
      <c r="AT175" t="s">
        <v>175</v>
      </c>
      <c r="AU175">
        <v>0</v>
      </c>
      <c r="AV175">
        <v>0</v>
      </c>
      <c r="AW175">
        <v>0</v>
      </c>
      <c r="AX175">
        <v>0</v>
      </c>
      <c r="AY175">
        <v>3</v>
      </c>
      <c r="AZ175">
        <v>3</v>
      </c>
      <c r="BA175">
        <v>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1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2</v>
      </c>
      <c r="BX175" t="s">
        <v>175</v>
      </c>
      <c r="BY175" t="s">
        <v>175</v>
      </c>
      <c r="BZ175">
        <v>0</v>
      </c>
      <c r="CA175">
        <v>0</v>
      </c>
      <c r="CB175" t="s">
        <v>177</v>
      </c>
      <c r="CC175" t="s">
        <v>178</v>
      </c>
      <c r="CD175" t="s">
        <v>178</v>
      </c>
      <c r="CE175" t="s">
        <v>178</v>
      </c>
      <c r="CF175" t="s">
        <v>178</v>
      </c>
      <c r="CG175" t="s">
        <v>179</v>
      </c>
      <c r="CH175" t="s">
        <v>179</v>
      </c>
      <c r="CI175" t="s">
        <v>179</v>
      </c>
      <c r="CJ175" t="s">
        <v>2136</v>
      </c>
      <c r="CK175" t="s">
        <v>2137</v>
      </c>
      <c r="CL175" t="s">
        <v>182</v>
      </c>
      <c r="CM175">
        <v>3</v>
      </c>
      <c r="CN175" t="s">
        <v>182</v>
      </c>
      <c r="CO175" t="s">
        <v>182</v>
      </c>
      <c r="CP175">
        <v>0</v>
      </c>
      <c r="CQ175">
        <v>0</v>
      </c>
      <c r="CR175" t="s">
        <v>183</v>
      </c>
      <c r="CS175" t="s">
        <v>183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3</v>
      </c>
      <c r="DX175">
        <v>0</v>
      </c>
      <c r="DY175">
        <v>0</v>
      </c>
      <c r="DZ175">
        <v>0</v>
      </c>
      <c r="EA175">
        <v>0</v>
      </c>
      <c r="EB175" t="s">
        <v>2138</v>
      </c>
      <c r="EC175" t="s">
        <v>2139</v>
      </c>
      <c r="ED175" t="s">
        <v>7</v>
      </c>
      <c r="EE175">
        <v>0</v>
      </c>
      <c r="EF175">
        <v>0</v>
      </c>
      <c r="EG175">
        <v>0</v>
      </c>
      <c r="EH175">
        <v>0</v>
      </c>
      <c r="EI175" t="s">
        <v>332</v>
      </c>
      <c r="EJ175">
        <v>3</v>
      </c>
      <c r="EK175">
        <v>3</v>
      </c>
    </row>
    <row r="176" spans="1:141" ht="15" customHeight="1" x14ac:dyDescent="0.25">
      <c r="A176">
        <v>1172</v>
      </c>
      <c r="B176" t="s">
        <v>2140</v>
      </c>
      <c r="C176" t="s">
        <v>2141</v>
      </c>
      <c r="D176" t="s">
        <v>2142</v>
      </c>
      <c r="E176" t="s">
        <v>2143</v>
      </c>
      <c r="F176" t="s">
        <v>171</v>
      </c>
      <c r="G176" t="s">
        <v>171</v>
      </c>
      <c r="H176" t="s">
        <v>2144</v>
      </c>
      <c r="I176">
        <v>7</v>
      </c>
      <c r="J176" t="s">
        <v>2145</v>
      </c>
      <c r="K176" t="s">
        <v>2146</v>
      </c>
      <c r="L176" t="s">
        <v>2147</v>
      </c>
      <c r="M176">
        <v>0</v>
      </c>
      <c r="N176" t="s">
        <v>171</v>
      </c>
      <c r="O176" t="s">
        <v>2144</v>
      </c>
      <c r="P176">
        <v>7</v>
      </c>
      <c r="Q176" t="s">
        <v>2148</v>
      </c>
      <c r="R176">
        <v>2</v>
      </c>
      <c r="S176">
        <v>0</v>
      </c>
      <c r="T176">
        <v>0</v>
      </c>
      <c r="U176">
        <v>1</v>
      </c>
      <c r="V176" t="s">
        <v>171</v>
      </c>
      <c r="W176" t="s">
        <v>171</v>
      </c>
      <c r="X176" t="s">
        <v>2144</v>
      </c>
      <c r="Y176">
        <v>7</v>
      </c>
      <c r="Z176" t="s">
        <v>2148</v>
      </c>
      <c r="AA176">
        <v>3</v>
      </c>
      <c r="AB176">
        <v>8</v>
      </c>
      <c r="AC176">
        <v>2</v>
      </c>
      <c r="AD176">
        <v>5</v>
      </c>
      <c r="AE176">
        <v>4</v>
      </c>
      <c r="AF176">
        <v>64.510000000000005</v>
      </c>
      <c r="AG176">
        <v>64.510000000000005</v>
      </c>
      <c r="AH176">
        <v>250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110</v>
      </c>
      <c r="AP176">
        <v>2</v>
      </c>
      <c r="AQ176">
        <v>0</v>
      </c>
      <c r="AR176">
        <v>2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1</v>
      </c>
      <c r="AZ176">
        <v>2</v>
      </c>
      <c r="BA176">
        <v>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 t="s">
        <v>175</v>
      </c>
      <c r="BY176">
        <v>0</v>
      </c>
      <c r="BZ176">
        <v>0</v>
      </c>
      <c r="CA176">
        <v>0</v>
      </c>
      <c r="CB176" t="s">
        <v>177</v>
      </c>
      <c r="CC176" t="s">
        <v>178</v>
      </c>
      <c r="CD176" t="s">
        <v>178</v>
      </c>
      <c r="CE176" t="s">
        <v>178</v>
      </c>
      <c r="CF176" t="s">
        <v>178</v>
      </c>
      <c r="CG176" t="s">
        <v>178</v>
      </c>
      <c r="CH176" t="s">
        <v>179</v>
      </c>
      <c r="CI176" t="s">
        <v>179</v>
      </c>
      <c r="CJ176" t="s">
        <v>2149</v>
      </c>
      <c r="CK176" t="s">
        <v>2150</v>
      </c>
      <c r="CL176" t="s">
        <v>178</v>
      </c>
      <c r="CM176">
        <v>4</v>
      </c>
      <c r="CN176" t="s">
        <v>182</v>
      </c>
      <c r="CO176" t="s">
        <v>182</v>
      </c>
      <c r="CP176">
        <v>0</v>
      </c>
      <c r="CQ176">
        <v>0</v>
      </c>
      <c r="CR176" t="s">
        <v>182</v>
      </c>
      <c r="CS176" t="s">
        <v>178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2</v>
      </c>
      <c r="DQ176">
        <v>2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4</v>
      </c>
      <c r="DY176">
        <v>0</v>
      </c>
      <c r="DZ176">
        <v>1</v>
      </c>
      <c r="EA176">
        <v>0</v>
      </c>
      <c r="EB176" t="s">
        <v>2151</v>
      </c>
      <c r="EC176" t="s">
        <v>2152</v>
      </c>
      <c r="ED176">
        <v>0</v>
      </c>
      <c r="EE176" t="s">
        <v>15</v>
      </c>
      <c r="EF176">
        <v>0</v>
      </c>
      <c r="EG176">
        <v>0</v>
      </c>
      <c r="EH176">
        <v>0</v>
      </c>
      <c r="EI176">
        <v>0</v>
      </c>
      <c r="EJ176">
        <v>9</v>
      </c>
      <c r="EK176">
        <v>7</v>
      </c>
    </row>
    <row r="177" spans="1:141" ht="15" customHeight="1" x14ac:dyDescent="0.25">
      <c r="A177">
        <v>1173</v>
      </c>
      <c r="B177" t="s">
        <v>2153</v>
      </c>
      <c r="C177" t="s">
        <v>474</v>
      </c>
      <c r="D177" t="s">
        <v>531</v>
      </c>
      <c r="E177" t="s">
        <v>447</v>
      </c>
      <c r="F177" t="s">
        <v>171</v>
      </c>
      <c r="G177" t="s">
        <v>171</v>
      </c>
      <c r="H177" t="s">
        <v>386</v>
      </c>
      <c r="I177">
        <v>0</v>
      </c>
      <c r="J177" t="s">
        <v>2154</v>
      </c>
      <c r="K177" t="s">
        <v>2155</v>
      </c>
      <c r="L177" t="s">
        <v>2156</v>
      </c>
      <c r="M177">
        <v>0</v>
      </c>
      <c r="N177" t="s">
        <v>171</v>
      </c>
      <c r="O177" t="s">
        <v>256</v>
      </c>
      <c r="P177" t="s">
        <v>2157</v>
      </c>
      <c r="Q177" t="s">
        <v>2158</v>
      </c>
      <c r="R177">
        <v>1</v>
      </c>
      <c r="S177">
        <v>0</v>
      </c>
      <c r="T177">
        <v>0</v>
      </c>
      <c r="U177">
        <v>1</v>
      </c>
      <c r="V177" t="s">
        <v>171</v>
      </c>
      <c r="W177" t="s">
        <v>171</v>
      </c>
      <c r="X177" t="s">
        <v>256</v>
      </c>
      <c r="Y177" t="s">
        <v>2157</v>
      </c>
      <c r="Z177" t="s">
        <v>2159</v>
      </c>
      <c r="AA177">
        <v>4</v>
      </c>
      <c r="AB177">
        <v>7</v>
      </c>
      <c r="AC177">
        <v>2</v>
      </c>
      <c r="AD177">
        <v>3</v>
      </c>
      <c r="AE177">
        <v>2</v>
      </c>
      <c r="AF177">
        <v>67.92</v>
      </c>
      <c r="AG177">
        <v>67.92</v>
      </c>
      <c r="AH177">
        <v>250</v>
      </c>
      <c r="AI177">
        <v>1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130</v>
      </c>
      <c r="AP177">
        <v>2</v>
      </c>
      <c r="AQ177">
        <v>0</v>
      </c>
      <c r="AR177">
        <v>1</v>
      </c>
      <c r="AS177">
        <v>3</v>
      </c>
      <c r="AT177" t="s">
        <v>175</v>
      </c>
      <c r="AU177">
        <v>0</v>
      </c>
      <c r="AV177">
        <v>0</v>
      </c>
      <c r="AW177">
        <v>0</v>
      </c>
      <c r="AX177">
        <v>0</v>
      </c>
      <c r="AY177">
        <v>1</v>
      </c>
      <c r="AZ177">
        <v>3</v>
      </c>
      <c r="BA177">
        <v>1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1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1</v>
      </c>
      <c r="BW177">
        <v>1</v>
      </c>
      <c r="BX177" t="s">
        <v>175</v>
      </c>
      <c r="BY177">
        <v>0</v>
      </c>
      <c r="BZ177">
        <v>0</v>
      </c>
      <c r="CA177" t="s">
        <v>175</v>
      </c>
      <c r="CB177" t="s">
        <v>177</v>
      </c>
      <c r="CC177" t="s">
        <v>178</v>
      </c>
      <c r="CD177" t="s">
        <v>178</v>
      </c>
      <c r="CE177" t="s">
        <v>178</v>
      </c>
      <c r="CF177" t="s">
        <v>178</v>
      </c>
      <c r="CG177" t="s">
        <v>179</v>
      </c>
      <c r="CH177" t="s">
        <v>179</v>
      </c>
      <c r="CI177" t="s">
        <v>179</v>
      </c>
      <c r="CJ177" t="s">
        <v>2160</v>
      </c>
      <c r="CK177" t="s">
        <v>2161</v>
      </c>
      <c r="CL177" t="s">
        <v>182</v>
      </c>
      <c r="CM177">
        <v>3</v>
      </c>
      <c r="CN177" t="s">
        <v>182</v>
      </c>
      <c r="CO177" t="s">
        <v>182</v>
      </c>
      <c r="CP177">
        <v>0</v>
      </c>
      <c r="CQ177">
        <v>0</v>
      </c>
      <c r="CR177" t="s">
        <v>183</v>
      </c>
      <c r="CS177" t="s">
        <v>178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3</v>
      </c>
      <c r="DX177">
        <v>0</v>
      </c>
      <c r="DY177">
        <v>0</v>
      </c>
      <c r="DZ177">
        <v>1</v>
      </c>
      <c r="EA177">
        <v>0</v>
      </c>
      <c r="EB177" t="s">
        <v>2162</v>
      </c>
      <c r="EC177" t="s">
        <v>2163</v>
      </c>
      <c r="ED177" t="s">
        <v>9</v>
      </c>
      <c r="EE177">
        <v>0</v>
      </c>
      <c r="EF177">
        <v>0</v>
      </c>
      <c r="EG177">
        <v>0</v>
      </c>
      <c r="EH177" t="s">
        <v>396</v>
      </c>
      <c r="EI177" t="s">
        <v>200</v>
      </c>
      <c r="EJ177">
        <v>4</v>
      </c>
      <c r="EK177">
        <v>4</v>
      </c>
    </row>
    <row r="178" spans="1:141" ht="15" customHeight="1" x14ac:dyDescent="0.25">
      <c r="A178">
        <v>1174</v>
      </c>
      <c r="B178" t="s">
        <v>2164</v>
      </c>
      <c r="C178" t="s">
        <v>2165</v>
      </c>
      <c r="D178" t="s">
        <v>2166</v>
      </c>
      <c r="E178" t="s">
        <v>544</v>
      </c>
      <c r="F178" t="s">
        <v>2167</v>
      </c>
      <c r="G178" t="s">
        <v>2168</v>
      </c>
      <c r="H178" t="s">
        <v>2169</v>
      </c>
      <c r="I178">
        <v>4</v>
      </c>
      <c r="J178" t="s">
        <v>2170</v>
      </c>
      <c r="K178" t="s">
        <v>2171</v>
      </c>
      <c r="L178" t="s">
        <v>2172</v>
      </c>
      <c r="M178" t="s">
        <v>2173</v>
      </c>
      <c r="N178" t="s">
        <v>171</v>
      </c>
      <c r="O178" t="s">
        <v>815</v>
      </c>
      <c r="P178">
        <v>0</v>
      </c>
      <c r="Q178" t="s">
        <v>2174</v>
      </c>
      <c r="R178">
        <v>1</v>
      </c>
      <c r="S178">
        <v>0</v>
      </c>
      <c r="T178">
        <v>0</v>
      </c>
      <c r="U178">
        <v>3</v>
      </c>
      <c r="V178" t="s">
        <v>171</v>
      </c>
      <c r="W178" t="s">
        <v>171</v>
      </c>
      <c r="X178" t="s">
        <v>815</v>
      </c>
      <c r="Y178">
        <v>0</v>
      </c>
      <c r="Z178" t="s">
        <v>2174</v>
      </c>
      <c r="AA178">
        <v>0</v>
      </c>
      <c r="AB178">
        <v>0</v>
      </c>
      <c r="AC178">
        <v>2</v>
      </c>
      <c r="AD178">
        <v>6</v>
      </c>
      <c r="AE178">
        <v>5</v>
      </c>
      <c r="AF178">
        <v>100</v>
      </c>
      <c r="AG178">
        <v>98</v>
      </c>
      <c r="AH178">
        <v>240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0</v>
      </c>
      <c r="AO178">
        <v>130</v>
      </c>
      <c r="AP178">
        <v>2</v>
      </c>
      <c r="AQ178">
        <v>0</v>
      </c>
      <c r="AR178">
        <v>1</v>
      </c>
      <c r="AS178">
        <v>5</v>
      </c>
      <c r="AT178" t="s">
        <v>175</v>
      </c>
      <c r="AU178">
        <v>0</v>
      </c>
      <c r="AV178">
        <v>0</v>
      </c>
      <c r="AW178">
        <v>0</v>
      </c>
      <c r="AX178">
        <v>0</v>
      </c>
      <c r="AY178">
        <v>2</v>
      </c>
      <c r="AZ178">
        <v>1</v>
      </c>
      <c r="BA178">
        <v>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2</v>
      </c>
      <c r="BW178">
        <v>0</v>
      </c>
      <c r="BX178">
        <v>0</v>
      </c>
      <c r="BY178">
        <v>0</v>
      </c>
      <c r="BZ178">
        <v>0</v>
      </c>
      <c r="CA178" t="s">
        <v>175</v>
      </c>
      <c r="CB178" t="s">
        <v>177</v>
      </c>
      <c r="CC178" t="s">
        <v>178</v>
      </c>
      <c r="CD178" t="s">
        <v>178</v>
      </c>
      <c r="CE178" t="s">
        <v>178</v>
      </c>
      <c r="CF178" t="s">
        <v>178</v>
      </c>
      <c r="CG178" t="s">
        <v>179</v>
      </c>
      <c r="CH178" t="s">
        <v>179</v>
      </c>
      <c r="CI178" t="s">
        <v>179</v>
      </c>
      <c r="CJ178" t="s">
        <v>2175</v>
      </c>
      <c r="CK178" t="s">
        <v>2176</v>
      </c>
      <c r="CL178" t="s">
        <v>182</v>
      </c>
      <c r="CM178">
        <v>5</v>
      </c>
      <c r="CN178" t="s">
        <v>178</v>
      </c>
      <c r="CO178" t="s">
        <v>178</v>
      </c>
      <c r="CP178">
        <v>0</v>
      </c>
      <c r="CQ178">
        <v>0</v>
      </c>
      <c r="CR178" t="s">
        <v>178</v>
      </c>
      <c r="CS178" t="s">
        <v>183</v>
      </c>
      <c r="CT178">
        <v>0</v>
      </c>
      <c r="CU178">
        <v>0</v>
      </c>
      <c r="CV178">
        <v>0</v>
      </c>
      <c r="CW178">
        <v>0</v>
      </c>
      <c r="CX178">
        <v>1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2</v>
      </c>
      <c r="DS178">
        <v>2</v>
      </c>
      <c r="DT178">
        <v>0</v>
      </c>
      <c r="DU178">
        <v>0</v>
      </c>
      <c r="DV178">
        <v>0</v>
      </c>
      <c r="DW178">
        <v>0</v>
      </c>
      <c r="DX178">
        <v>4</v>
      </c>
      <c r="DY178">
        <v>1</v>
      </c>
      <c r="DZ178">
        <v>0</v>
      </c>
      <c r="EA178">
        <v>0</v>
      </c>
      <c r="EB178" t="s">
        <v>2177</v>
      </c>
      <c r="EC178" t="s">
        <v>2178</v>
      </c>
      <c r="ED178" t="s">
        <v>9</v>
      </c>
      <c r="EE178">
        <v>0</v>
      </c>
      <c r="EF178">
        <v>0</v>
      </c>
      <c r="EG178">
        <v>0</v>
      </c>
      <c r="EH178" t="s">
        <v>370</v>
      </c>
      <c r="EI178">
        <v>0</v>
      </c>
      <c r="EJ178">
        <v>9</v>
      </c>
      <c r="EK178">
        <v>9</v>
      </c>
    </row>
    <row r="179" spans="1:141" ht="15" customHeight="1" x14ac:dyDescent="0.25">
      <c r="A179">
        <v>1175</v>
      </c>
      <c r="B179" t="s">
        <v>2179</v>
      </c>
      <c r="C179" t="s">
        <v>1657</v>
      </c>
      <c r="D179" t="s">
        <v>986</v>
      </c>
      <c r="E179" t="s">
        <v>668</v>
      </c>
      <c r="F179" t="s">
        <v>171</v>
      </c>
      <c r="G179" t="s">
        <v>171</v>
      </c>
      <c r="H179" t="s">
        <v>245</v>
      </c>
      <c r="I179">
        <v>18</v>
      </c>
      <c r="J179" t="s">
        <v>2180</v>
      </c>
      <c r="K179" t="s">
        <v>2181</v>
      </c>
      <c r="L179" t="s">
        <v>2182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0</v>
      </c>
      <c r="U179">
        <v>1</v>
      </c>
      <c r="V179" t="s">
        <v>171</v>
      </c>
      <c r="W179" t="s">
        <v>171</v>
      </c>
      <c r="X179" t="s">
        <v>245</v>
      </c>
      <c r="Y179">
        <v>18</v>
      </c>
      <c r="Z179" t="s">
        <v>2183</v>
      </c>
      <c r="AA179">
        <v>7</v>
      </c>
      <c r="AB179">
        <v>21</v>
      </c>
      <c r="AC179">
        <v>1</v>
      </c>
      <c r="AD179">
        <v>3</v>
      </c>
      <c r="AE179">
        <v>3</v>
      </c>
      <c r="AF179">
        <v>92.74</v>
      </c>
      <c r="AG179">
        <v>89.18</v>
      </c>
      <c r="AH179">
        <v>250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125</v>
      </c>
      <c r="AP179">
        <v>2</v>
      </c>
      <c r="AQ179">
        <v>0</v>
      </c>
      <c r="AR179">
        <v>1</v>
      </c>
      <c r="AS179">
        <v>4</v>
      </c>
      <c r="AT179">
        <v>0</v>
      </c>
      <c r="AU179" t="s">
        <v>175</v>
      </c>
      <c r="AV179">
        <v>0</v>
      </c>
      <c r="AW179">
        <v>0</v>
      </c>
      <c r="AX179">
        <v>0</v>
      </c>
      <c r="AY179">
        <v>1</v>
      </c>
      <c r="AZ179">
        <v>3</v>
      </c>
      <c r="BA179">
        <v>1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1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 t="s">
        <v>175</v>
      </c>
      <c r="BY179">
        <v>0</v>
      </c>
      <c r="BZ179">
        <v>0</v>
      </c>
      <c r="CA179">
        <v>0</v>
      </c>
      <c r="CB179" t="s">
        <v>177</v>
      </c>
      <c r="CC179" t="s">
        <v>178</v>
      </c>
      <c r="CD179" t="s">
        <v>178</v>
      </c>
      <c r="CE179" t="s">
        <v>178</v>
      </c>
      <c r="CF179" t="s">
        <v>178</v>
      </c>
      <c r="CG179" t="s">
        <v>179</v>
      </c>
      <c r="CH179" t="s">
        <v>179</v>
      </c>
      <c r="CI179" t="s">
        <v>179</v>
      </c>
      <c r="CJ179" t="s">
        <v>2184</v>
      </c>
      <c r="CK179" t="s">
        <v>2185</v>
      </c>
      <c r="CL179" t="s">
        <v>182</v>
      </c>
      <c r="CM179">
        <v>2</v>
      </c>
      <c r="CN179" t="s">
        <v>182</v>
      </c>
      <c r="CO179" t="s">
        <v>182</v>
      </c>
      <c r="CP179">
        <v>0</v>
      </c>
      <c r="CQ179">
        <v>0</v>
      </c>
      <c r="CR179" t="s">
        <v>183</v>
      </c>
      <c r="CS179" t="s">
        <v>178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2</v>
      </c>
      <c r="DW179">
        <v>0</v>
      </c>
      <c r="DX179">
        <v>0</v>
      </c>
      <c r="DY179">
        <v>0</v>
      </c>
      <c r="DZ179">
        <v>1</v>
      </c>
      <c r="EA179">
        <v>0</v>
      </c>
      <c r="EB179" t="s">
        <v>2186</v>
      </c>
      <c r="EC179" t="s">
        <v>2187</v>
      </c>
      <c r="ED179" t="s">
        <v>7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3</v>
      </c>
      <c r="EK179">
        <v>3</v>
      </c>
    </row>
    <row r="180" spans="1:141" ht="15" customHeight="1" x14ac:dyDescent="0.25">
      <c r="A180">
        <v>1176</v>
      </c>
      <c r="B180" t="s">
        <v>2188</v>
      </c>
      <c r="C180" t="s">
        <v>2024</v>
      </c>
      <c r="D180" t="s">
        <v>2189</v>
      </c>
      <c r="E180" t="s">
        <v>2190</v>
      </c>
      <c r="F180" t="s">
        <v>171</v>
      </c>
      <c r="G180" t="s">
        <v>171</v>
      </c>
      <c r="H180" t="s">
        <v>559</v>
      </c>
      <c r="I180" t="s">
        <v>2191</v>
      </c>
      <c r="J180" t="s">
        <v>2192</v>
      </c>
      <c r="K180" t="s">
        <v>2193</v>
      </c>
      <c r="L180" t="s">
        <v>2194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1</v>
      </c>
      <c r="V180" t="s">
        <v>171</v>
      </c>
      <c r="W180" t="s">
        <v>171</v>
      </c>
      <c r="X180" t="s">
        <v>559</v>
      </c>
      <c r="Y180" t="s">
        <v>2191</v>
      </c>
      <c r="Z180" t="s">
        <v>2192</v>
      </c>
      <c r="AA180">
        <v>8</v>
      </c>
      <c r="AB180">
        <v>4</v>
      </c>
      <c r="AC180">
        <v>1</v>
      </c>
      <c r="AD180">
        <v>4</v>
      </c>
      <c r="AE180">
        <v>4</v>
      </c>
      <c r="AF180">
        <v>79.55</v>
      </c>
      <c r="AG180">
        <v>79.55</v>
      </c>
      <c r="AH180">
        <v>250</v>
      </c>
      <c r="AI180">
        <v>0</v>
      </c>
      <c r="AJ180">
        <v>1</v>
      </c>
      <c r="AK180">
        <v>0</v>
      </c>
      <c r="AL180">
        <v>0</v>
      </c>
      <c r="AM180">
        <v>0</v>
      </c>
      <c r="AN180">
        <v>0</v>
      </c>
      <c r="AO180">
        <v>130</v>
      </c>
      <c r="AP180">
        <v>2</v>
      </c>
      <c r="AQ180">
        <v>0</v>
      </c>
      <c r="AR180">
        <v>1</v>
      </c>
      <c r="AS180">
        <v>4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1</v>
      </c>
      <c r="AZ180">
        <v>3</v>
      </c>
      <c r="BA180">
        <v>3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2</v>
      </c>
      <c r="BW180">
        <v>0</v>
      </c>
      <c r="BX180">
        <v>0</v>
      </c>
      <c r="BY180" t="s">
        <v>175</v>
      </c>
      <c r="BZ180">
        <v>0</v>
      </c>
      <c r="CA180">
        <v>0</v>
      </c>
      <c r="CB180" t="s">
        <v>177</v>
      </c>
      <c r="CC180" t="s">
        <v>178</v>
      </c>
      <c r="CD180" t="s">
        <v>178</v>
      </c>
      <c r="CE180" t="s">
        <v>178</v>
      </c>
      <c r="CF180" t="s">
        <v>178</v>
      </c>
      <c r="CG180" t="s">
        <v>179</v>
      </c>
      <c r="CH180" t="s">
        <v>179</v>
      </c>
      <c r="CI180" t="s">
        <v>179</v>
      </c>
      <c r="CJ180" t="s">
        <v>2195</v>
      </c>
      <c r="CK180" t="s">
        <v>2196</v>
      </c>
      <c r="CL180" t="s">
        <v>182</v>
      </c>
      <c r="CM180">
        <v>7</v>
      </c>
      <c r="CN180" t="s">
        <v>182</v>
      </c>
      <c r="CO180" t="s">
        <v>182</v>
      </c>
      <c r="CP180">
        <v>0</v>
      </c>
      <c r="CQ180">
        <v>0</v>
      </c>
      <c r="CR180" t="s">
        <v>183</v>
      </c>
      <c r="CS180" t="s">
        <v>183</v>
      </c>
      <c r="CT180">
        <v>0</v>
      </c>
      <c r="CU180">
        <v>0</v>
      </c>
      <c r="CV180">
        <v>0</v>
      </c>
      <c r="CW180">
        <v>0</v>
      </c>
      <c r="CX180">
        <v>1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4</v>
      </c>
      <c r="DY180">
        <v>0</v>
      </c>
      <c r="DZ180">
        <v>0</v>
      </c>
      <c r="EA180">
        <v>0</v>
      </c>
      <c r="EB180" t="s">
        <v>2197</v>
      </c>
      <c r="EC180" t="s">
        <v>2198</v>
      </c>
      <c r="ED180" t="s">
        <v>6</v>
      </c>
      <c r="EE180">
        <v>0</v>
      </c>
      <c r="EF180">
        <v>0</v>
      </c>
      <c r="EG180">
        <v>0</v>
      </c>
      <c r="EH180" t="s">
        <v>370</v>
      </c>
      <c r="EI180">
        <v>0</v>
      </c>
      <c r="EJ180">
        <v>4</v>
      </c>
      <c r="EK180">
        <v>4</v>
      </c>
    </row>
    <row r="181" spans="1:141" ht="15" customHeight="1" x14ac:dyDescent="0.25">
      <c r="A181">
        <v>1177</v>
      </c>
      <c r="B181" t="s">
        <v>2199</v>
      </c>
      <c r="C181" t="s">
        <v>2200</v>
      </c>
      <c r="D181" t="s">
        <v>2201</v>
      </c>
      <c r="E181" t="s">
        <v>2202</v>
      </c>
      <c r="F181" t="s">
        <v>171</v>
      </c>
      <c r="G181" t="s">
        <v>171</v>
      </c>
      <c r="H181">
        <v>0</v>
      </c>
      <c r="I181">
        <v>0</v>
      </c>
      <c r="J181" t="s">
        <v>2203</v>
      </c>
      <c r="K181" t="s">
        <v>2204</v>
      </c>
      <c r="L181" t="s">
        <v>2205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0</v>
      </c>
      <c r="T181">
        <v>0</v>
      </c>
      <c r="U181">
        <v>0</v>
      </c>
      <c r="V181" t="s">
        <v>171</v>
      </c>
      <c r="W181" t="s">
        <v>171</v>
      </c>
      <c r="X181">
        <v>0</v>
      </c>
      <c r="Y181">
        <v>0</v>
      </c>
      <c r="Z181" t="s">
        <v>2203</v>
      </c>
      <c r="AA181">
        <v>0</v>
      </c>
      <c r="AB181">
        <v>0</v>
      </c>
      <c r="AC181">
        <v>1</v>
      </c>
      <c r="AD181">
        <v>7</v>
      </c>
      <c r="AE181">
        <v>7</v>
      </c>
      <c r="AF181">
        <v>150</v>
      </c>
      <c r="AG181">
        <v>150</v>
      </c>
      <c r="AH181">
        <v>270</v>
      </c>
      <c r="AI181">
        <v>0</v>
      </c>
      <c r="AJ181">
        <v>0</v>
      </c>
      <c r="AK181">
        <v>0</v>
      </c>
      <c r="AL181">
        <v>0</v>
      </c>
      <c r="AM181">
        <v>1</v>
      </c>
      <c r="AN181">
        <v>0</v>
      </c>
      <c r="AO181">
        <v>130</v>
      </c>
      <c r="AP181">
        <v>2</v>
      </c>
      <c r="AQ181">
        <v>0</v>
      </c>
      <c r="AR181">
        <v>1</v>
      </c>
      <c r="AS181">
        <v>5</v>
      </c>
      <c r="AT181" t="s">
        <v>175</v>
      </c>
      <c r="AU181">
        <v>0</v>
      </c>
      <c r="AV181">
        <v>0</v>
      </c>
      <c r="AW181">
        <v>0</v>
      </c>
      <c r="AX181">
        <v>0</v>
      </c>
      <c r="AY181">
        <v>2</v>
      </c>
      <c r="AZ181">
        <v>2</v>
      </c>
      <c r="BA181">
        <v>3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1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2</v>
      </c>
      <c r="BX181">
        <v>0</v>
      </c>
      <c r="BY181" t="s">
        <v>175</v>
      </c>
      <c r="BZ181">
        <v>0</v>
      </c>
      <c r="CA181">
        <v>0</v>
      </c>
      <c r="CB181" t="s">
        <v>177</v>
      </c>
      <c r="CC181" t="s">
        <v>178</v>
      </c>
      <c r="CD181" t="s">
        <v>178</v>
      </c>
      <c r="CE181" t="s">
        <v>178</v>
      </c>
      <c r="CF181" t="s">
        <v>178</v>
      </c>
      <c r="CG181" t="s">
        <v>178</v>
      </c>
      <c r="CH181" t="s">
        <v>179</v>
      </c>
      <c r="CI181" t="s">
        <v>178</v>
      </c>
      <c r="CJ181" t="s">
        <v>2206</v>
      </c>
      <c r="CK181" t="s">
        <v>2207</v>
      </c>
      <c r="CL181" t="s">
        <v>182</v>
      </c>
      <c r="CM181">
        <v>4</v>
      </c>
      <c r="CN181" t="s">
        <v>178</v>
      </c>
      <c r="CO181" t="s">
        <v>182</v>
      </c>
      <c r="CP181">
        <v>0</v>
      </c>
      <c r="CQ181">
        <v>0</v>
      </c>
      <c r="CR181" t="s">
        <v>182</v>
      </c>
      <c r="CS181" t="s">
        <v>183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2</v>
      </c>
      <c r="DQ181">
        <v>0</v>
      </c>
      <c r="DR181">
        <v>2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4</v>
      </c>
      <c r="DY181">
        <v>0</v>
      </c>
      <c r="DZ181">
        <v>0</v>
      </c>
      <c r="EA181">
        <v>0</v>
      </c>
      <c r="EB181" t="s">
        <v>2208</v>
      </c>
      <c r="EC181" t="s">
        <v>2209</v>
      </c>
      <c r="ED181">
        <v>0</v>
      </c>
      <c r="EE181" t="s">
        <v>15</v>
      </c>
      <c r="EF181">
        <v>0</v>
      </c>
      <c r="EG181">
        <v>0</v>
      </c>
      <c r="EH181">
        <v>0</v>
      </c>
      <c r="EI181" t="s">
        <v>332</v>
      </c>
      <c r="EJ181">
        <v>8</v>
      </c>
      <c r="EK181">
        <v>6</v>
      </c>
    </row>
    <row r="182" spans="1:141" ht="15" customHeight="1" x14ac:dyDescent="0.25">
      <c r="A182">
        <v>1178</v>
      </c>
      <c r="B182" t="s">
        <v>2210</v>
      </c>
      <c r="C182" t="s">
        <v>2211</v>
      </c>
      <c r="D182" t="s">
        <v>507</v>
      </c>
      <c r="E182" t="s">
        <v>2212</v>
      </c>
      <c r="F182" t="s">
        <v>171</v>
      </c>
      <c r="G182" t="s">
        <v>171</v>
      </c>
      <c r="H182" t="s">
        <v>2213</v>
      </c>
      <c r="I182" t="s">
        <v>2214</v>
      </c>
      <c r="J182" t="s">
        <v>2215</v>
      </c>
      <c r="K182" t="s">
        <v>2216</v>
      </c>
      <c r="L182" t="s">
        <v>2217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1</v>
      </c>
      <c r="V182" t="s">
        <v>171</v>
      </c>
      <c r="W182" t="s">
        <v>171</v>
      </c>
      <c r="X182" t="s">
        <v>2218</v>
      </c>
      <c r="Y182" t="s">
        <v>2214</v>
      </c>
      <c r="Z182" t="s">
        <v>2215</v>
      </c>
      <c r="AA182">
        <v>1</v>
      </c>
      <c r="AB182">
        <v>19</v>
      </c>
      <c r="AC182">
        <v>1</v>
      </c>
      <c r="AD182">
        <v>3</v>
      </c>
      <c r="AE182">
        <v>1</v>
      </c>
      <c r="AF182">
        <v>71.22</v>
      </c>
      <c r="AG182">
        <v>20</v>
      </c>
      <c r="AH182">
        <v>250</v>
      </c>
      <c r="AI182">
        <v>0</v>
      </c>
      <c r="AJ182">
        <v>1</v>
      </c>
      <c r="AK182">
        <v>0</v>
      </c>
      <c r="AL182">
        <v>0</v>
      </c>
      <c r="AM182">
        <v>0</v>
      </c>
      <c r="AN182">
        <v>0</v>
      </c>
      <c r="AO182">
        <v>130</v>
      </c>
      <c r="AP182">
        <v>2</v>
      </c>
      <c r="AQ182">
        <v>0</v>
      </c>
      <c r="AR182">
        <v>2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3</v>
      </c>
      <c r="AZ182">
        <v>3</v>
      </c>
      <c r="BA182">
        <v>1</v>
      </c>
      <c r="BB182">
        <v>1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 t="s">
        <v>175</v>
      </c>
      <c r="BY182" t="s">
        <v>175</v>
      </c>
      <c r="BZ182">
        <v>0</v>
      </c>
      <c r="CA182">
        <v>0</v>
      </c>
      <c r="CB182" t="s">
        <v>177</v>
      </c>
      <c r="CC182" t="s">
        <v>178</v>
      </c>
      <c r="CD182" t="s">
        <v>178</v>
      </c>
      <c r="CE182" t="s">
        <v>178</v>
      </c>
      <c r="CF182" t="s">
        <v>178</v>
      </c>
      <c r="CG182" t="s">
        <v>179</v>
      </c>
      <c r="CH182" t="s">
        <v>179</v>
      </c>
      <c r="CI182" t="s">
        <v>179</v>
      </c>
      <c r="CJ182" t="s">
        <v>2219</v>
      </c>
      <c r="CK182" t="s">
        <v>2220</v>
      </c>
      <c r="CL182" t="s">
        <v>182</v>
      </c>
      <c r="CM182">
        <v>5</v>
      </c>
      <c r="CN182" t="s">
        <v>182</v>
      </c>
      <c r="CO182" t="s">
        <v>182</v>
      </c>
      <c r="CP182">
        <v>0</v>
      </c>
      <c r="CQ182">
        <v>0</v>
      </c>
      <c r="CR182" t="s">
        <v>183</v>
      </c>
      <c r="CS182" t="s">
        <v>178</v>
      </c>
      <c r="CT182">
        <v>1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4</v>
      </c>
      <c r="DY182">
        <v>0</v>
      </c>
      <c r="DZ182">
        <v>1</v>
      </c>
      <c r="EA182">
        <v>0</v>
      </c>
      <c r="EB182" t="s">
        <v>2221</v>
      </c>
      <c r="EC182" t="s">
        <v>2222</v>
      </c>
      <c r="ED182" t="s">
        <v>2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5</v>
      </c>
      <c r="EK182">
        <v>5</v>
      </c>
    </row>
    <row r="183" spans="1:141" ht="15" customHeight="1" x14ac:dyDescent="0.25">
      <c r="A183">
        <v>1179</v>
      </c>
      <c r="B183" t="s">
        <v>2223</v>
      </c>
      <c r="C183" t="s">
        <v>2224</v>
      </c>
      <c r="D183" t="s">
        <v>2225</v>
      </c>
      <c r="E183" t="s">
        <v>2190</v>
      </c>
      <c r="F183" t="s">
        <v>171</v>
      </c>
      <c r="G183" t="s">
        <v>171</v>
      </c>
      <c r="H183" t="s">
        <v>2226</v>
      </c>
      <c r="I183">
        <v>309</v>
      </c>
      <c r="J183" t="s">
        <v>2227</v>
      </c>
      <c r="K183" t="s">
        <v>2228</v>
      </c>
      <c r="L183" t="s">
        <v>2229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 t="s">
        <v>175</v>
      </c>
      <c r="T183">
        <v>0</v>
      </c>
      <c r="U183">
        <v>1</v>
      </c>
      <c r="V183" t="s">
        <v>171</v>
      </c>
      <c r="W183" t="s">
        <v>171</v>
      </c>
      <c r="X183" t="s">
        <v>2226</v>
      </c>
      <c r="Y183">
        <v>309</v>
      </c>
      <c r="Z183" t="s">
        <v>2227</v>
      </c>
      <c r="AA183">
        <v>4</v>
      </c>
      <c r="AB183">
        <v>12</v>
      </c>
      <c r="AC183">
        <v>1</v>
      </c>
      <c r="AD183">
        <v>4</v>
      </c>
      <c r="AE183">
        <v>4</v>
      </c>
      <c r="AF183">
        <v>62</v>
      </c>
      <c r="AG183">
        <v>62</v>
      </c>
      <c r="AH183">
        <v>250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v>0</v>
      </c>
      <c r="AO183">
        <v>130</v>
      </c>
      <c r="AP183">
        <v>0</v>
      </c>
      <c r="AQ183">
        <v>0</v>
      </c>
      <c r="AR183">
        <v>1</v>
      </c>
      <c r="AS183">
        <v>3</v>
      </c>
      <c r="AT183" t="s">
        <v>175</v>
      </c>
      <c r="AU183">
        <v>0</v>
      </c>
      <c r="AV183">
        <v>0</v>
      </c>
      <c r="AW183">
        <v>0</v>
      </c>
      <c r="AX183">
        <v>0</v>
      </c>
      <c r="AY183">
        <v>1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 t="s">
        <v>175</v>
      </c>
      <c r="BY183">
        <v>0</v>
      </c>
      <c r="BZ183">
        <v>0</v>
      </c>
      <c r="CA183">
        <v>0</v>
      </c>
      <c r="CB183" t="s">
        <v>177</v>
      </c>
      <c r="CC183" t="s">
        <v>178</v>
      </c>
      <c r="CD183" t="s">
        <v>178</v>
      </c>
      <c r="CE183" t="s">
        <v>178</v>
      </c>
      <c r="CF183" t="s">
        <v>178</v>
      </c>
      <c r="CG183" t="s">
        <v>179</v>
      </c>
      <c r="CH183" t="s">
        <v>179</v>
      </c>
      <c r="CI183" t="s">
        <v>179</v>
      </c>
      <c r="CJ183" t="s">
        <v>2230</v>
      </c>
      <c r="CK183" t="s">
        <v>2231</v>
      </c>
      <c r="CL183" t="s">
        <v>182</v>
      </c>
      <c r="CM183">
        <v>1</v>
      </c>
      <c r="CN183" t="s">
        <v>182</v>
      </c>
      <c r="CO183" t="s">
        <v>182</v>
      </c>
      <c r="CP183">
        <v>0</v>
      </c>
      <c r="CQ183">
        <v>0</v>
      </c>
      <c r="CR183" t="s">
        <v>178</v>
      </c>
      <c r="CS183" t="s">
        <v>178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1</v>
      </c>
      <c r="DV183">
        <v>0</v>
      </c>
      <c r="DW183">
        <v>0</v>
      </c>
      <c r="DX183">
        <v>0</v>
      </c>
      <c r="DY183">
        <v>1</v>
      </c>
      <c r="DZ183">
        <v>1</v>
      </c>
      <c r="EA183">
        <v>0</v>
      </c>
      <c r="EB183" t="s">
        <v>2232</v>
      </c>
      <c r="EC183" t="s">
        <v>2233</v>
      </c>
      <c r="ED183" t="s">
        <v>6</v>
      </c>
      <c r="EE183">
        <v>0</v>
      </c>
      <c r="EF183">
        <v>0</v>
      </c>
      <c r="EG183">
        <v>0</v>
      </c>
      <c r="EH183" t="s">
        <v>396</v>
      </c>
      <c r="EI183">
        <v>0</v>
      </c>
      <c r="EJ183">
        <v>3</v>
      </c>
      <c r="EK183">
        <v>3</v>
      </c>
    </row>
    <row r="184" spans="1:141" ht="15" customHeight="1" x14ac:dyDescent="0.25">
      <c r="A184">
        <v>1180</v>
      </c>
      <c r="B184" t="s">
        <v>2234</v>
      </c>
      <c r="C184" t="s">
        <v>2235</v>
      </c>
      <c r="D184" t="s">
        <v>2236</v>
      </c>
      <c r="E184" t="s">
        <v>2237</v>
      </c>
      <c r="F184" t="s">
        <v>171</v>
      </c>
      <c r="G184" t="s">
        <v>171</v>
      </c>
      <c r="H184">
        <v>0</v>
      </c>
      <c r="I184">
        <v>0</v>
      </c>
      <c r="J184" t="s">
        <v>2238</v>
      </c>
      <c r="K184" t="s">
        <v>2239</v>
      </c>
      <c r="L184" t="s">
        <v>2240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</v>
      </c>
      <c r="S184" t="s">
        <v>175</v>
      </c>
      <c r="T184">
        <v>0</v>
      </c>
      <c r="U184">
        <v>3</v>
      </c>
      <c r="V184" t="s">
        <v>171</v>
      </c>
      <c r="W184" t="s">
        <v>171</v>
      </c>
      <c r="X184" t="s">
        <v>629</v>
      </c>
      <c r="Y184">
        <v>0</v>
      </c>
      <c r="Z184" t="s">
        <v>2238</v>
      </c>
      <c r="AA184">
        <v>0</v>
      </c>
      <c r="AB184">
        <v>0</v>
      </c>
      <c r="AC184">
        <v>1</v>
      </c>
      <c r="AD184">
        <v>4</v>
      </c>
      <c r="AE184">
        <v>4</v>
      </c>
      <c r="AF184">
        <v>100</v>
      </c>
      <c r="AG184">
        <v>100</v>
      </c>
      <c r="AH184">
        <v>250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O184">
        <v>120</v>
      </c>
      <c r="AP184">
        <v>2</v>
      </c>
      <c r="AQ184">
        <v>0</v>
      </c>
      <c r="AR184">
        <v>1</v>
      </c>
      <c r="AS184">
        <v>7</v>
      </c>
      <c r="AT184" t="s">
        <v>175</v>
      </c>
      <c r="AU184">
        <v>0</v>
      </c>
      <c r="AV184">
        <v>0</v>
      </c>
      <c r="AW184">
        <v>0</v>
      </c>
      <c r="AX184">
        <v>0</v>
      </c>
      <c r="AY184">
        <v>2</v>
      </c>
      <c r="AZ184">
        <v>3</v>
      </c>
      <c r="BA184">
        <v>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1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 t="s">
        <v>175</v>
      </c>
      <c r="BY184">
        <v>0</v>
      </c>
      <c r="BZ184">
        <v>0</v>
      </c>
      <c r="CA184">
        <v>0</v>
      </c>
      <c r="CB184" t="s">
        <v>177</v>
      </c>
      <c r="CC184" t="s">
        <v>178</v>
      </c>
      <c r="CD184" t="s">
        <v>178</v>
      </c>
      <c r="CE184" t="s">
        <v>178</v>
      </c>
      <c r="CF184" t="s">
        <v>178</v>
      </c>
      <c r="CG184" t="s">
        <v>179</v>
      </c>
      <c r="CH184" t="s">
        <v>179</v>
      </c>
      <c r="CI184" t="s">
        <v>179</v>
      </c>
      <c r="CJ184" t="s">
        <v>2241</v>
      </c>
      <c r="CK184" t="s">
        <v>2242</v>
      </c>
      <c r="CL184" t="s">
        <v>182</v>
      </c>
      <c r="CM184">
        <v>6</v>
      </c>
      <c r="CN184" t="s">
        <v>178</v>
      </c>
      <c r="CO184" t="s">
        <v>182</v>
      </c>
      <c r="CP184">
        <v>0</v>
      </c>
      <c r="CQ184">
        <v>0</v>
      </c>
      <c r="CR184" t="s">
        <v>183</v>
      </c>
      <c r="CS184" t="s">
        <v>178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2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4</v>
      </c>
      <c r="DY184">
        <v>0</v>
      </c>
      <c r="DZ184">
        <v>1</v>
      </c>
      <c r="EA184">
        <v>0</v>
      </c>
      <c r="EB184" t="s">
        <v>2243</v>
      </c>
      <c r="EC184" t="s">
        <v>2244</v>
      </c>
      <c r="ED184" t="s">
        <v>9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7</v>
      </c>
      <c r="EK184">
        <v>7</v>
      </c>
    </row>
    <row r="185" spans="1:141" ht="15" customHeight="1" x14ac:dyDescent="0.25">
      <c r="A185">
        <v>1181</v>
      </c>
      <c r="B185" t="s">
        <v>2245</v>
      </c>
      <c r="C185" t="s">
        <v>2246</v>
      </c>
      <c r="D185" t="s">
        <v>189</v>
      </c>
      <c r="E185" t="s">
        <v>2247</v>
      </c>
      <c r="F185" t="s">
        <v>171</v>
      </c>
      <c r="G185" t="s">
        <v>171</v>
      </c>
      <c r="H185" t="s">
        <v>2248</v>
      </c>
      <c r="I185">
        <v>1</v>
      </c>
      <c r="J185" t="s">
        <v>2249</v>
      </c>
      <c r="K185" t="s">
        <v>2250</v>
      </c>
      <c r="L185" t="s">
        <v>2251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</v>
      </c>
      <c r="S185" t="s">
        <v>175</v>
      </c>
      <c r="T185">
        <v>0</v>
      </c>
      <c r="U185">
        <v>1</v>
      </c>
      <c r="V185" t="s">
        <v>171</v>
      </c>
      <c r="W185" t="s">
        <v>171</v>
      </c>
      <c r="X185" t="s">
        <v>1968</v>
      </c>
      <c r="Y185">
        <v>1</v>
      </c>
      <c r="Z185" t="s">
        <v>2249</v>
      </c>
      <c r="AA185">
        <v>7</v>
      </c>
      <c r="AB185">
        <v>13</v>
      </c>
      <c r="AC185">
        <v>1</v>
      </c>
      <c r="AD185">
        <v>4</v>
      </c>
      <c r="AE185">
        <v>4</v>
      </c>
      <c r="AF185">
        <v>77.739999999999995</v>
      </c>
      <c r="AG185">
        <v>77.739999999999995</v>
      </c>
      <c r="AH185">
        <v>250</v>
      </c>
      <c r="AI185">
        <v>0</v>
      </c>
      <c r="AJ185">
        <v>0</v>
      </c>
      <c r="AK185">
        <v>1</v>
      </c>
      <c r="AL185">
        <v>0</v>
      </c>
      <c r="AM185">
        <v>0</v>
      </c>
      <c r="AN185">
        <v>0</v>
      </c>
      <c r="AO185">
        <v>200</v>
      </c>
      <c r="AP185">
        <v>2</v>
      </c>
      <c r="AQ185">
        <v>0</v>
      </c>
      <c r="AR185">
        <v>1</v>
      </c>
      <c r="AS185">
        <v>4</v>
      </c>
      <c r="AT185" t="s">
        <v>175</v>
      </c>
      <c r="AU185">
        <v>0</v>
      </c>
      <c r="AV185">
        <v>0</v>
      </c>
      <c r="AW185">
        <v>0</v>
      </c>
      <c r="AX185">
        <v>0</v>
      </c>
      <c r="AY185">
        <v>1</v>
      </c>
      <c r="AZ185">
        <v>1</v>
      </c>
      <c r="BA185">
        <v>1</v>
      </c>
      <c r="BB185">
        <v>0</v>
      </c>
      <c r="BC185">
        <v>0</v>
      </c>
      <c r="BD185">
        <v>0</v>
      </c>
      <c r="BE185">
        <v>0</v>
      </c>
      <c r="BF185">
        <v>1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 t="s">
        <v>175</v>
      </c>
      <c r="BY185">
        <v>0</v>
      </c>
      <c r="BZ185">
        <v>0</v>
      </c>
      <c r="CA185">
        <v>0</v>
      </c>
      <c r="CB185" t="s">
        <v>177</v>
      </c>
      <c r="CC185" t="s">
        <v>178</v>
      </c>
      <c r="CD185" t="s">
        <v>178</v>
      </c>
      <c r="CE185" t="s">
        <v>178</v>
      </c>
      <c r="CF185" t="s">
        <v>178</v>
      </c>
      <c r="CG185" t="s">
        <v>179</v>
      </c>
      <c r="CH185" t="s">
        <v>179</v>
      </c>
      <c r="CI185" t="s">
        <v>179</v>
      </c>
      <c r="CJ185" t="s">
        <v>2252</v>
      </c>
      <c r="CK185" t="s">
        <v>2253</v>
      </c>
      <c r="CL185" t="s">
        <v>182</v>
      </c>
      <c r="CM185">
        <v>2</v>
      </c>
      <c r="CN185" t="s">
        <v>182</v>
      </c>
      <c r="CO185" t="s">
        <v>182</v>
      </c>
      <c r="CP185">
        <v>0</v>
      </c>
      <c r="CQ185">
        <v>0</v>
      </c>
      <c r="CR185" t="s">
        <v>178</v>
      </c>
      <c r="CS185" t="s">
        <v>178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2</v>
      </c>
      <c r="DW185">
        <v>0</v>
      </c>
      <c r="DX185">
        <v>0</v>
      </c>
      <c r="DY185">
        <v>1</v>
      </c>
      <c r="DZ185">
        <v>1</v>
      </c>
      <c r="EA185">
        <v>0</v>
      </c>
      <c r="EB185" t="s">
        <v>2254</v>
      </c>
      <c r="EC185" t="s">
        <v>2255</v>
      </c>
      <c r="ED185" t="s">
        <v>6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4</v>
      </c>
      <c r="EK185">
        <v>4</v>
      </c>
    </row>
    <row r="186" spans="1:141" x14ac:dyDescent="0.25">
      <c r="A186">
        <v>1182</v>
      </c>
      <c r="B186" t="s">
        <v>2256</v>
      </c>
      <c r="C186" t="s">
        <v>2257</v>
      </c>
      <c r="D186" t="s">
        <v>2258</v>
      </c>
      <c r="E186" t="s">
        <v>2259</v>
      </c>
      <c r="F186" t="s">
        <v>171</v>
      </c>
      <c r="G186" t="s">
        <v>171</v>
      </c>
      <c r="H186">
        <v>0</v>
      </c>
      <c r="I186">
        <v>0</v>
      </c>
      <c r="J186" t="s">
        <v>2260</v>
      </c>
      <c r="K186" t="s">
        <v>2261</v>
      </c>
      <c r="L186" t="s">
        <v>2262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2</v>
      </c>
      <c r="T186">
        <v>1</v>
      </c>
      <c r="U186">
        <v>3</v>
      </c>
      <c r="V186" t="s">
        <v>171</v>
      </c>
      <c r="W186" t="s">
        <v>171</v>
      </c>
      <c r="X186">
        <v>0</v>
      </c>
      <c r="Y186">
        <v>0</v>
      </c>
      <c r="Z186" t="s">
        <v>2260</v>
      </c>
      <c r="AA186">
        <v>0</v>
      </c>
      <c r="AB186">
        <v>0</v>
      </c>
      <c r="AC186">
        <v>1</v>
      </c>
      <c r="AD186">
        <v>3</v>
      </c>
      <c r="AE186">
        <v>3</v>
      </c>
      <c r="AF186">
        <v>60</v>
      </c>
      <c r="AG186">
        <v>60</v>
      </c>
      <c r="AH186">
        <v>250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350</v>
      </c>
      <c r="AP186">
        <v>2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1</v>
      </c>
      <c r="BA186">
        <v>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2</v>
      </c>
      <c r="BW186">
        <v>0</v>
      </c>
      <c r="BX186">
        <v>0</v>
      </c>
      <c r="BY186" t="s">
        <v>175</v>
      </c>
      <c r="BZ186">
        <v>0</v>
      </c>
      <c r="CA186">
        <v>0</v>
      </c>
      <c r="CB186" t="s">
        <v>177</v>
      </c>
      <c r="CC186" t="s">
        <v>178</v>
      </c>
      <c r="CD186" t="s">
        <v>178</v>
      </c>
      <c r="CE186" t="s">
        <v>178</v>
      </c>
      <c r="CF186" t="s">
        <v>178</v>
      </c>
      <c r="CG186" t="s">
        <v>178</v>
      </c>
      <c r="CH186" t="s">
        <v>179</v>
      </c>
      <c r="CI186" t="s">
        <v>179</v>
      </c>
      <c r="CJ186" t="s">
        <v>2263</v>
      </c>
      <c r="CK186" t="s">
        <v>2264</v>
      </c>
      <c r="CL186" t="s">
        <v>182</v>
      </c>
      <c r="CM186">
        <v>1</v>
      </c>
      <c r="CN186" t="s">
        <v>182</v>
      </c>
      <c r="CO186" t="s">
        <v>182</v>
      </c>
      <c r="CP186">
        <v>0</v>
      </c>
      <c r="CQ186">
        <v>0</v>
      </c>
      <c r="CR186" t="s">
        <v>178</v>
      </c>
      <c r="CS186" t="s">
        <v>178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0</v>
      </c>
      <c r="DG186">
        <v>0</v>
      </c>
      <c r="DH186">
        <v>1</v>
      </c>
      <c r="DI186">
        <v>0</v>
      </c>
      <c r="DJ186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2</v>
      </c>
      <c r="DQ186">
        <v>0</v>
      </c>
      <c r="DR186">
        <v>0</v>
      </c>
      <c r="DS186">
        <v>0</v>
      </c>
      <c r="DT186">
        <v>0</v>
      </c>
      <c r="DU186">
        <v>1</v>
      </c>
      <c r="DV186">
        <v>0</v>
      </c>
      <c r="DW186">
        <v>0</v>
      </c>
      <c r="DX186">
        <v>0</v>
      </c>
      <c r="DY186">
        <v>1</v>
      </c>
      <c r="DZ186">
        <v>1</v>
      </c>
      <c r="EA186">
        <v>0</v>
      </c>
      <c r="EB186" t="s">
        <v>2265</v>
      </c>
      <c r="EC186" t="s">
        <v>2266</v>
      </c>
      <c r="EE186" t="s">
        <v>15</v>
      </c>
      <c r="EF186">
        <v>0</v>
      </c>
      <c r="EG186">
        <v>0</v>
      </c>
      <c r="EH186" t="s">
        <v>370</v>
      </c>
      <c r="EI186">
        <v>0</v>
      </c>
      <c r="EJ186">
        <v>5</v>
      </c>
      <c r="EK186">
        <v>3</v>
      </c>
    </row>
    <row r="187" spans="1:141" ht="15" customHeight="1" x14ac:dyDescent="0.25">
      <c r="A187">
        <v>1183</v>
      </c>
      <c r="B187" t="s">
        <v>2267</v>
      </c>
      <c r="C187" t="s">
        <v>2268</v>
      </c>
      <c r="D187" t="s">
        <v>2269</v>
      </c>
      <c r="E187" t="s">
        <v>2270</v>
      </c>
      <c r="F187" t="s">
        <v>171</v>
      </c>
      <c r="G187" t="s">
        <v>171</v>
      </c>
      <c r="H187">
        <v>0</v>
      </c>
      <c r="I187">
        <v>0</v>
      </c>
      <c r="J187" t="s">
        <v>2271</v>
      </c>
      <c r="K187" t="s">
        <v>2272</v>
      </c>
      <c r="L187" t="s">
        <v>2273</v>
      </c>
      <c r="M187">
        <v>0</v>
      </c>
      <c r="N187" t="s">
        <v>171</v>
      </c>
      <c r="O187" t="s">
        <v>1968</v>
      </c>
      <c r="P187">
        <v>6</v>
      </c>
      <c r="Q187" t="s">
        <v>2274</v>
      </c>
      <c r="R187">
        <v>1</v>
      </c>
      <c r="S187">
        <v>0</v>
      </c>
      <c r="T187">
        <v>0</v>
      </c>
      <c r="U187">
        <v>1</v>
      </c>
      <c r="V187" t="s">
        <v>171</v>
      </c>
      <c r="W187" t="s">
        <v>171</v>
      </c>
      <c r="X187" t="s">
        <v>1968</v>
      </c>
      <c r="Y187">
        <v>6</v>
      </c>
      <c r="Z187" t="s">
        <v>2274</v>
      </c>
      <c r="AA187">
        <v>1</v>
      </c>
      <c r="AB187">
        <v>2</v>
      </c>
      <c r="AC187">
        <v>2</v>
      </c>
      <c r="AD187">
        <v>5</v>
      </c>
      <c r="AE187">
        <v>5</v>
      </c>
      <c r="AF187">
        <v>51.4</v>
      </c>
      <c r="AG187">
        <v>51.4</v>
      </c>
      <c r="AH187">
        <v>250</v>
      </c>
      <c r="AI187">
        <v>1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150</v>
      </c>
      <c r="AP187">
        <v>2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3</v>
      </c>
      <c r="AZ187">
        <v>3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1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1</v>
      </c>
      <c r="BW187">
        <v>1</v>
      </c>
      <c r="BX187">
        <v>0</v>
      </c>
      <c r="BY187" t="s">
        <v>175</v>
      </c>
      <c r="BZ187">
        <v>0</v>
      </c>
      <c r="CA187">
        <v>0</v>
      </c>
      <c r="CB187" t="s">
        <v>177</v>
      </c>
      <c r="CC187" t="s">
        <v>178</v>
      </c>
      <c r="CD187" t="s">
        <v>178</v>
      </c>
      <c r="CE187" t="s">
        <v>178</v>
      </c>
      <c r="CF187" t="s">
        <v>178</v>
      </c>
      <c r="CG187" t="s">
        <v>179</v>
      </c>
      <c r="CH187" t="s">
        <v>179</v>
      </c>
      <c r="CI187" t="s">
        <v>179</v>
      </c>
      <c r="CJ187" t="s">
        <v>2275</v>
      </c>
      <c r="CK187" t="s">
        <v>2276</v>
      </c>
      <c r="CL187" t="s">
        <v>182</v>
      </c>
      <c r="CM187">
        <v>3</v>
      </c>
      <c r="CN187" t="s">
        <v>182</v>
      </c>
      <c r="CO187" t="s">
        <v>182</v>
      </c>
      <c r="CP187">
        <v>0</v>
      </c>
      <c r="CQ187">
        <v>0</v>
      </c>
      <c r="CR187" t="s">
        <v>183</v>
      </c>
      <c r="CS187" t="s">
        <v>178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3</v>
      </c>
      <c r="DX187">
        <v>0</v>
      </c>
      <c r="DY187">
        <v>0</v>
      </c>
      <c r="DZ187">
        <v>1</v>
      </c>
      <c r="EA187">
        <v>0</v>
      </c>
      <c r="EB187" t="s">
        <v>2277</v>
      </c>
      <c r="EC187" t="s">
        <v>2278</v>
      </c>
      <c r="ED187" t="s">
        <v>7</v>
      </c>
      <c r="EE187">
        <v>0</v>
      </c>
      <c r="EF187">
        <v>0</v>
      </c>
      <c r="EG187">
        <v>0</v>
      </c>
      <c r="EH187" t="s">
        <v>396</v>
      </c>
      <c r="EI187" t="s">
        <v>200</v>
      </c>
      <c r="EJ187">
        <v>4</v>
      </c>
      <c r="EK187">
        <v>4</v>
      </c>
    </row>
    <row r="188" spans="1:141" ht="15" customHeight="1" x14ac:dyDescent="0.25">
      <c r="A188">
        <v>1184</v>
      </c>
      <c r="B188" t="s">
        <v>2279</v>
      </c>
      <c r="C188" t="s">
        <v>2280</v>
      </c>
      <c r="D188" t="s">
        <v>2281</v>
      </c>
      <c r="E188" t="s">
        <v>243</v>
      </c>
      <c r="F188" t="s">
        <v>171</v>
      </c>
      <c r="G188" t="s">
        <v>171</v>
      </c>
      <c r="H188" t="s">
        <v>2282</v>
      </c>
      <c r="I188">
        <v>106</v>
      </c>
      <c r="J188" t="s">
        <v>1346</v>
      </c>
      <c r="K188" t="s">
        <v>2283</v>
      </c>
      <c r="L188" t="s">
        <v>2284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1</v>
      </c>
      <c r="V188" t="s">
        <v>171</v>
      </c>
      <c r="W188" t="s">
        <v>171</v>
      </c>
      <c r="X188" t="s">
        <v>2282</v>
      </c>
      <c r="Y188">
        <v>106</v>
      </c>
      <c r="Z188" t="s">
        <v>1346</v>
      </c>
      <c r="AA188">
        <v>2</v>
      </c>
      <c r="AB188">
        <v>4</v>
      </c>
      <c r="AC188">
        <v>1</v>
      </c>
      <c r="AD188">
        <v>5</v>
      </c>
      <c r="AE188">
        <v>5</v>
      </c>
      <c r="AF188">
        <v>62</v>
      </c>
      <c r="AG188">
        <v>62</v>
      </c>
      <c r="AH188">
        <v>250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130</v>
      </c>
      <c r="AP188">
        <v>0</v>
      </c>
      <c r="AQ188">
        <v>0</v>
      </c>
      <c r="AR188">
        <v>1</v>
      </c>
      <c r="AS188">
        <v>5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3</v>
      </c>
      <c r="AZ188">
        <v>1</v>
      </c>
      <c r="BA188">
        <v>1</v>
      </c>
      <c r="BB188">
        <v>0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 t="s">
        <v>175</v>
      </c>
      <c r="BY188" t="s">
        <v>175</v>
      </c>
      <c r="BZ188">
        <v>0</v>
      </c>
      <c r="CA188">
        <v>0</v>
      </c>
      <c r="CB188" t="s">
        <v>177</v>
      </c>
      <c r="CC188" t="s">
        <v>178</v>
      </c>
      <c r="CD188" t="s">
        <v>178</v>
      </c>
      <c r="CE188" t="s">
        <v>178</v>
      </c>
      <c r="CF188" t="s">
        <v>178</v>
      </c>
      <c r="CG188" t="s">
        <v>179</v>
      </c>
      <c r="CH188" t="s">
        <v>179</v>
      </c>
      <c r="CI188" t="s">
        <v>179</v>
      </c>
      <c r="CJ188" t="s">
        <v>2285</v>
      </c>
      <c r="CK188" t="s">
        <v>2286</v>
      </c>
      <c r="CL188" t="s">
        <v>182</v>
      </c>
      <c r="CM188">
        <v>3</v>
      </c>
      <c r="CN188" t="s">
        <v>182</v>
      </c>
      <c r="CO188" t="s">
        <v>178</v>
      </c>
      <c r="CP188">
        <v>0</v>
      </c>
      <c r="CQ188">
        <v>0</v>
      </c>
      <c r="CR188" t="s">
        <v>178</v>
      </c>
      <c r="CS188" t="s">
        <v>178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2</v>
      </c>
      <c r="DT188">
        <v>0</v>
      </c>
      <c r="DU188">
        <v>0</v>
      </c>
      <c r="DV188">
        <v>0</v>
      </c>
      <c r="DW188">
        <v>3</v>
      </c>
      <c r="DX188">
        <v>0</v>
      </c>
      <c r="DY188">
        <v>1</v>
      </c>
      <c r="DZ188">
        <v>1</v>
      </c>
      <c r="EA188">
        <v>0</v>
      </c>
      <c r="EB188" t="s">
        <v>2287</v>
      </c>
      <c r="EC188" t="s">
        <v>2288</v>
      </c>
      <c r="ED188" t="s">
        <v>6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7</v>
      </c>
      <c r="EK188">
        <v>7</v>
      </c>
    </row>
    <row r="189" spans="1:141" ht="15" customHeight="1" x14ac:dyDescent="0.25">
      <c r="A189">
        <v>1185</v>
      </c>
      <c r="B189" t="s">
        <v>2289</v>
      </c>
      <c r="C189" t="s">
        <v>1299</v>
      </c>
      <c r="D189" t="s">
        <v>409</v>
      </c>
      <c r="E189" t="s">
        <v>409</v>
      </c>
      <c r="F189" t="s">
        <v>171</v>
      </c>
      <c r="G189" t="s">
        <v>171</v>
      </c>
      <c r="H189" t="s">
        <v>273</v>
      </c>
      <c r="I189" t="s">
        <v>2290</v>
      </c>
      <c r="J189" t="s">
        <v>2291</v>
      </c>
      <c r="K189" t="s">
        <v>2292</v>
      </c>
      <c r="L189" t="s">
        <v>2293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1</v>
      </c>
      <c r="V189" t="s">
        <v>171</v>
      </c>
      <c r="W189" t="s">
        <v>171</v>
      </c>
      <c r="X189" t="s">
        <v>273</v>
      </c>
      <c r="Y189" t="s">
        <v>2290</v>
      </c>
      <c r="Z189" t="s">
        <v>270</v>
      </c>
      <c r="AA189">
        <v>8</v>
      </c>
      <c r="AB189">
        <v>10</v>
      </c>
      <c r="AC189">
        <v>1</v>
      </c>
      <c r="AD189">
        <v>4</v>
      </c>
      <c r="AE189">
        <v>3</v>
      </c>
      <c r="AF189">
        <v>71.52</v>
      </c>
      <c r="AG189">
        <v>65.14</v>
      </c>
      <c r="AH189">
        <v>250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0</v>
      </c>
      <c r="AO189">
        <v>110</v>
      </c>
      <c r="AP189">
        <v>2</v>
      </c>
      <c r="AQ189">
        <v>0</v>
      </c>
      <c r="AR189">
        <v>1</v>
      </c>
      <c r="AS189">
        <v>3</v>
      </c>
      <c r="AT189" t="s">
        <v>175</v>
      </c>
      <c r="AU189">
        <v>0</v>
      </c>
      <c r="AV189">
        <v>0</v>
      </c>
      <c r="AW189">
        <v>0</v>
      </c>
      <c r="AX189">
        <v>0</v>
      </c>
      <c r="AY189">
        <v>1</v>
      </c>
      <c r="AZ189">
        <v>2</v>
      </c>
      <c r="BA189">
        <v>3</v>
      </c>
      <c r="BB189">
        <v>0</v>
      </c>
      <c r="BC189">
        <v>0</v>
      </c>
      <c r="BD189">
        <v>0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 t="s">
        <v>175</v>
      </c>
      <c r="BZ189">
        <v>0</v>
      </c>
      <c r="CA189">
        <v>0</v>
      </c>
      <c r="CB189" t="s">
        <v>177</v>
      </c>
      <c r="CC189" t="s">
        <v>178</v>
      </c>
      <c r="CD189" t="s">
        <v>178</v>
      </c>
      <c r="CE189" t="s">
        <v>178</v>
      </c>
      <c r="CF189" t="s">
        <v>178</v>
      </c>
      <c r="CG189" t="s">
        <v>179</v>
      </c>
      <c r="CH189" t="s">
        <v>179</v>
      </c>
      <c r="CI189" t="s">
        <v>179</v>
      </c>
      <c r="CJ189" t="s">
        <v>2294</v>
      </c>
      <c r="CK189" t="s">
        <v>2295</v>
      </c>
      <c r="CL189" t="s">
        <v>182</v>
      </c>
      <c r="CM189">
        <v>2</v>
      </c>
      <c r="CN189" t="s">
        <v>182</v>
      </c>
      <c r="CO189" t="s">
        <v>182</v>
      </c>
      <c r="CP189">
        <v>0</v>
      </c>
      <c r="CQ189">
        <v>0</v>
      </c>
      <c r="CR189" t="s">
        <v>182</v>
      </c>
      <c r="CS189" t="s">
        <v>183</v>
      </c>
      <c r="CT189">
        <v>0</v>
      </c>
      <c r="CU189">
        <v>0</v>
      </c>
      <c r="CV189">
        <v>0</v>
      </c>
      <c r="CW189">
        <v>0</v>
      </c>
      <c r="CX189">
        <v>1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2</v>
      </c>
      <c r="DW189">
        <v>0</v>
      </c>
      <c r="DX189">
        <v>0</v>
      </c>
      <c r="DY189">
        <v>0</v>
      </c>
      <c r="DZ189">
        <v>0</v>
      </c>
      <c r="EA189">
        <v>0</v>
      </c>
      <c r="EB189" t="s">
        <v>2296</v>
      </c>
      <c r="EC189" t="s">
        <v>2297</v>
      </c>
      <c r="ED189" t="s">
        <v>6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2</v>
      </c>
      <c r="EK189">
        <v>2</v>
      </c>
    </row>
    <row r="190" spans="1:141" ht="15" customHeight="1" x14ac:dyDescent="0.25">
      <c r="A190">
        <v>1186</v>
      </c>
      <c r="B190" t="s">
        <v>2298</v>
      </c>
      <c r="C190" t="s">
        <v>1027</v>
      </c>
      <c r="D190" t="s">
        <v>2299</v>
      </c>
      <c r="E190" t="s">
        <v>1076</v>
      </c>
      <c r="F190" t="s">
        <v>171</v>
      </c>
      <c r="G190" t="s">
        <v>171</v>
      </c>
      <c r="H190" t="s">
        <v>216</v>
      </c>
      <c r="I190" t="s">
        <v>2300</v>
      </c>
      <c r="J190" t="s">
        <v>2301</v>
      </c>
      <c r="K190" t="s">
        <v>2302</v>
      </c>
      <c r="L190" t="s">
        <v>2303</v>
      </c>
      <c r="M190">
        <v>0</v>
      </c>
      <c r="N190" t="s">
        <v>171</v>
      </c>
      <c r="O190" t="s">
        <v>1425</v>
      </c>
      <c r="P190">
        <v>5</v>
      </c>
      <c r="Q190" t="s">
        <v>2304</v>
      </c>
      <c r="R190">
        <v>2</v>
      </c>
      <c r="S190">
        <v>0</v>
      </c>
      <c r="T190">
        <v>0</v>
      </c>
      <c r="U190">
        <v>1</v>
      </c>
      <c r="V190" t="s">
        <v>171</v>
      </c>
      <c r="W190" t="s">
        <v>171</v>
      </c>
      <c r="X190" t="s">
        <v>2305</v>
      </c>
      <c r="Y190">
        <v>5</v>
      </c>
      <c r="Z190" t="s">
        <v>2304</v>
      </c>
      <c r="AA190">
        <v>3</v>
      </c>
      <c r="AB190">
        <v>6</v>
      </c>
      <c r="AC190">
        <v>2</v>
      </c>
      <c r="AD190">
        <v>5</v>
      </c>
      <c r="AE190">
        <v>5</v>
      </c>
      <c r="AF190">
        <v>125.49</v>
      </c>
      <c r="AG190">
        <v>125.49</v>
      </c>
      <c r="AH190">
        <v>260</v>
      </c>
      <c r="AI190">
        <v>0</v>
      </c>
      <c r="AJ190">
        <v>1</v>
      </c>
      <c r="AK190">
        <v>0</v>
      </c>
      <c r="AL190">
        <v>0</v>
      </c>
      <c r="AM190">
        <v>0</v>
      </c>
      <c r="AN190">
        <v>0</v>
      </c>
      <c r="AO190">
        <v>130</v>
      </c>
      <c r="AP190">
        <v>2</v>
      </c>
      <c r="AQ190">
        <v>0</v>
      </c>
      <c r="AR190">
        <v>2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2</v>
      </c>
      <c r="BA190">
        <v>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1</v>
      </c>
      <c r="BW190">
        <v>1</v>
      </c>
      <c r="BX190" t="s">
        <v>175</v>
      </c>
      <c r="BY190">
        <v>0</v>
      </c>
      <c r="BZ190">
        <v>0</v>
      </c>
      <c r="CA190">
        <v>0</v>
      </c>
      <c r="CB190" t="s">
        <v>177</v>
      </c>
      <c r="CC190" t="s">
        <v>178</v>
      </c>
      <c r="CD190" t="s">
        <v>178</v>
      </c>
      <c r="CE190" t="s">
        <v>178</v>
      </c>
      <c r="CF190" t="s">
        <v>178</v>
      </c>
      <c r="CG190" t="s">
        <v>178</v>
      </c>
      <c r="CH190" t="s">
        <v>179</v>
      </c>
      <c r="CI190" t="s">
        <v>179</v>
      </c>
      <c r="CJ190" t="s">
        <v>2306</v>
      </c>
      <c r="CK190" t="s">
        <v>2307</v>
      </c>
      <c r="CL190" t="s">
        <v>182</v>
      </c>
      <c r="CM190">
        <v>5</v>
      </c>
      <c r="CN190" t="s">
        <v>182</v>
      </c>
      <c r="CO190" t="s">
        <v>182</v>
      </c>
      <c r="CP190">
        <v>0</v>
      </c>
      <c r="CQ190">
        <v>0</v>
      </c>
      <c r="CR190" t="s">
        <v>182</v>
      </c>
      <c r="CS190" t="s">
        <v>178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2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4</v>
      </c>
      <c r="DY190">
        <v>0</v>
      </c>
      <c r="DZ190">
        <v>1</v>
      </c>
      <c r="EA190">
        <v>0</v>
      </c>
      <c r="EB190" t="s">
        <v>2308</v>
      </c>
      <c r="EC190" t="s">
        <v>2309</v>
      </c>
      <c r="ED190">
        <v>0</v>
      </c>
      <c r="EE190" t="s">
        <v>11</v>
      </c>
      <c r="EF190">
        <v>0</v>
      </c>
      <c r="EG190">
        <v>0</v>
      </c>
      <c r="EH190" t="s">
        <v>396</v>
      </c>
      <c r="EI190" t="s">
        <v>200</v>
      </c>
      <c r="EJ190">
        <v>7</v>
      </c>
      <c r="EK190">
        <v>5</v>
      </c>
    </row>
    <row r="191" spans="1:141" ht="15" customHeight="1" x14ac:dyDescent="0.25">
      <c r="A191">
        <v>1187</v>
      </c>
      <c r="B191" t="s">
        <v>2310</v>
      </c>
      <c r="C191" t="s">
        <v>2311</v>
      </c>
      <c r="D191" t="s">
        <v>2312</v>
      </c>
      <c r="E191" t="s">
        <v>2313</v>
      </c>
      <c r="F191" t="s">
        <v>171</v>
      </c>
      <c r="G191" t="s">
        <v>171</v>
      </c>
      <c r="H191" t="s">
        <v>532</v>
      </c>
      <c r="I191">
        <v>0</v>
      </c>
      <c r="J191" t="s">
        <v>2314</v>
      </c>
      <c r="K191" t="s">
        <v>2315</v>
      </c>
      <c r="L191" t="s">
        <v>2316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1</v>
      </c>
      <c r="V191" t="s">
        <v>171</v>
      </c>
      <c r="W191" t="s">
        <v>171</v>
      </c>
      <c r="X191" t="s">
        <v>532</v>
      </c>
      <c r="Y191">
        <v>0</v>
      </c>
      <c r="Z191" t="s">
        <v>2314</v>
      </c>
      <c r="AA191">
        <v>3</v>
      </c>
      <c r="AB191">
        <v>3</v>
      </c>
      <c r="AC191">
        <v>1</v>
      </c>
      <c r="AD191">
        <v>4</v>
      </c>
      <c r="AE191">
        <v>4</v>
      </c>
      <c r="AF191">
        <v>120</v>
      </c>
      <c r="AG191">
        <v>120</v>
      </c>
      <c r="AH191">
        <v>250</v>
      </c>
      <c r="AI191">
        <v>2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135</v>
      </c>
      <c r="AP191">
        <v>2</v>
      </c>
      <c r="AQ191">
        <v>0</v>
      </c>
      <c r="AR191">
        <v>2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3</v>
      </c>
      <c r="AZ191">
        <v>1</v>
      </c>
      <c r="BA191">
        <v>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1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1</v>
      </c>
      <c r="BW191">
        <v>0</v>
      </c>
      <c r="BX191">
        <v>0</v>
      </c>
      <c r="BY191" t="s">
        <v>175</v>
      </c>
      <c r="BZ191">
        <v>0</v>
      </c>
      <c r="CA191">
        <v>0</v>
      </c>
      <c r="CB191" t="s">
        <v>177</v>
      </c>
      <c r="CC191" t="s">
        <v>178</v>
      </c>
      <c r="CD191" t="s">
        <v>178</v>
      </c>
      <c r="CE191" t="s">
        <v>178</v>
      </c>
      <c r="CF191" t="s">
        <v>178</v>
      </c>
      <c r="CG191" t="s">
        <v>179</v>
      </c>
      <c r="CH191" t="s">
        <v>179</v>
      </c>
      <c r="CI191" t="s">
        <v>179</v>
      </c>
      <c r="CJ191" t="s">
        <v>2317</v>
      </c>
      <c r="CK191" t="s">
        <v>2318</v>
      </c>
      <c r="CL191" t="s">
        <v>182</v>
      </c>
      <c r="CM191">
        <v>5</v>
      </c>
      <c r="CN191" t="s">
        <v>182</v>
      </c>
      <c r="CO191" t="s">
        <v>182</v>
      </c>
      <c r="CP191">
        <v>0</v>
      </c>
      <c r="CQ191">
        <v>0</v>
      </c>
      <c r="CR191" t="s">
        <v>178</v>
      </c>
      <c r="CS191" t="s">
        <v>178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4</v>
      </c>
      <c r="DY191">
        <v>1</v>
      </c>
      <c r="DZ191">
        <v>1</v>
      </c>
      <c r="EA191">
        <v>0</v>
      </c>
      <c r="EB191" t="s">
        <v>2319</v>
      </c>
      <c r="EC191" t="s">
        <v>2320</v>
      </c>
      <c r="ED191" t="s">
        <v>7</v>
      </c>
      <c r="EE191">
        <v>0</v>
      </c>
      <c r="EF191">
        <v>0</v>
      </c>
      <c r="EG191">
        <v>0</v>
      </c>
      <c r="EH191" t="s">
        <v>396</v>
      </c>
      <c r="EI191">
        <v>0</v>
      </c>
      <c r="EJ191">
        <v>6</v>
      </c>
      <c r="EK191">
        <v>6</v>
      </c>
    </row>
    <row r="192" spans="1:141" ht="15" customHeight="1" x14ac:dyDescent="0.25">
      <c r="A192">
        <v>1188</v>
      </c>
      <c r="B192" t="s">
        <v>2321</v>
      </c>
      <c r="C192" t="s">
        <v>2322</v>
      </c>
      <c r="D192" t="s">
        <v>2323</v>
      </c>
      <c r="E192" t="s">
        <v>2324</v>
      </c>
      <c r="F192" t="s">
        <v>171</v>
      </c>
      <c r="G192" t="s">
        <v>171</v>
      </c>
      <c r="H192" t="s">
        <v>532</v>
      </c>
      <c r="I192">
        <v>0</v>
      </c>
      <c r="J192" t="s">
        <v>2325</v>
      </c>
      <c r="K192" t="s">
        <v>2326</v>
      </c>
      <c r="L192" t="s">
        <v>2327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1</v>
      </c>
      <c r="V192" t="s">
        <v>171</v>
      </c>
      <c r="W192" t="s">
        <v>171</v>
      </c>
      <c r="X192" t="s">
        <v>532</v>
      </c>
      <c r="Y192">
        <v>0</v>
      </c>
      <c r="Z192" t="s">
        <v>2325</v>
      </c>
      <c r="AA192" t="s">
        <v>2328</v>
      </c>
      <c r="AB192" t="s">
        <v>2329</v>
      </c>
      <c r="AC192">
        <v>1</v>
      </c>
      <c r="AD192">
        <v>11</v>
      </c>
      <c r="AE192">
        <v>11</v>
      </c>
      <c r="AF192">
        <v>195</v>
      </c>
      <c r="AG192">
        <v>195</v>
      </c>
      <c r="AH192">
        <v>250</v>
      </c>
      <c r="AI192">
        <v>1</v>
      </c>
      <c r="AJ192">
        <v>1</v>
      </c>
      <c r="AK192">
        <v>0</v>
      </c>
      <c r="AL192">
        <v>0</v>
      </c>
      <c r="AM192">
        <v>0</v>
      </c>
      <c r="AN192">
        <v>1</v>
      </c>
      <c r="AO192">
        <v>135</v>
      </c>
      <c r="AP192">
        <v>0</v>
      </c>
      <c r="AQ192">
        <v>0</v>
      </c>
      <c r="AR192">
        <v>1</v>
      </c>
      <c r="AS192">
        <v>3</v>
      </c>
      <c r="AT192" t="s">
        <v>175</v>
      </c>
      <c r="AU192">
        <v>0</v>
      </c>
      <c r="AV192">
        <v>0</v>
      </c>
      <c r="AW192">
        <v>0</v>
      </c>
      <c r="AX192">
        <v>0</v>
      </c>
      <c r="AY192">
        <v>3</v>
      </c>
      <c r="AZ192">
        <v>3</v>
      </c>
      <c r="BA192">
        <v>1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2</v>
      </c>
      <c r="BW192">
        <v>0</v>
      </c>
      <c r="BX192" t="s">
        <v>175</v>
      </c>
      <c r="BY192" t="s">
        <v>175</v>
      </c>
      <c r="BZ192">
        <v>0</v>
      </c>
      <c r="CA192">
        <v>0</v>
      </c>
      <c r="CB192" t="s">
        <v>177</v>
      </c>
      <c r="CC192" t="s">
        <v>178</v>
      </c>
      <c r="CD192" t="s">
        <v>178</v>
      </c>
      <c r="CE192" t="s">
        <v>178</v>
      </c>
      <c r="CF192" t="s">
        <v>178</v>
      </c>
      <c r="CG192" t="s">
        <v>179</v>
      </c>
      <c r="CH192" t="s">
        <v>179</v>
      </c>
      <c r="CI192" t="s">
        <v>179</v>
      </c>
      <c r="CJ192" t="s">
        <v>2330</v>
      </c>
      <c r="CK192" t="s">
        <v>2331</v>
      </c>
      <c r="CL192" t="s">
        <v>178</v>
      </c>
      <c r="CM192">
        <v>7</v>
      </c>
      <c r="CN192" t="s">
        <v>182</v>
      </c>
      <c r="CO192" t="s">
        <v>178</v>
      </c>
      <c r="CP192">
        <v>0</v>
      </c>
      <c r="CQ192">
        <v>0</v>
      </c>
      <c r="CR192" t="s">
        <v>183</v>
      </c>
      <c r="CS192" t="s">
        <v>178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1</v>
      </c>
      <c r="DA192">
        <v>1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2</v>
      </c>
      <c r="DR192">
        <v>0</v>
      </c>
      <c r="DS192">
        <v>2</v>
      </c>
      <c r="DT192">
        <v>0</v>
      </c>
      <c r="DU192">
        <v>0</v>
      </c>
      <c r="DV192">
        <v>0</v>
      </c>
      <c r="DW192">
        <v>0</v>
      </c>
      <c r="DX192">
        <v>4</v>
      </c>
      <c r="DY192">
        <v>0</v>
      </c>
      <c r="DZ192">
        <v>1</v>
      </c>
      <c r="EA192">
        <v>0</v>
      </c>
      <c r="EB192" t="s">
        <v>2332</v>
      </c>
      <c r="EC192" t="s">
        <v>2333</v>
      </c>
      <c r="ED192" t="s">
        <v>10</v>
      </c>
      <c r="EE192">
        <v>0</v>
      </c>
      <c r="EF192">
        <v>0</v>
      </c>
      <c r="EG192">
        <v>0</v>
      </c>
      <c r="EH192" t="s">
        <v>370</v>
      </c>
      <c r="EI192">
        <v>0</v>
      </c>
      <c r="EJ192">
        <v>9</v>
      </c>
      <c r="EK192">
        <v>9</v>
      </c>
    </row>
    <row r="193" spans="1:141" ht="15" customHeight="1" x14ac:dyDescent="0.25">
      <c r="A193">
        <v>1189</v>
      </c>
      <c r="B193" t="s">
        <v>2334</v>
      </c>
      <c r="C193" t="s">
        <v>1460</v>
      </c>
      <c r="D193" t="s">
        <v>2335</v>
      </c>
      <c r="E193" t="s">
        <v>544</v>
      </c>
      <c r="F193" t="s">
        <v>171</v>
      </c>
      <c r="G193" t="s">
        <v>171</v>
      </c>
      <c r="H193" t="s">
        <v>585</v>
      </c>
      <c r="I193" t="s">
        <v>2336</v>
      </c>
      <c r="J193" t="s">
        <v>2337</v>
      </c>
      <c r="K193" t="s">
        <v>2338</v>
      </c>
      <c r="L193" t="s">
        <v>2339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1</v>
      </c>
      <c r="V193" t="s">
        <v>171</v>
      </c>
      <c r="W193" t="s">
        <v>171</v>
      </c>
      <c r="X193" t="s">
        <v>585</v>
      </c>
      <c r="Y193" t="s">
        <v>2336</v>
      </c>
      <c r="Z193" t="s">
        <v>2337</v>
      </c>
      <c r="AA193">
        <v>7</v>
      </c>
      <c r="AB193">
        <v>10</v>
      </c>
      <c r="AC193">
        <v>1</v>
      </c>
      <c r="AD193">
        <v>4</v>
      </c>
      <c r="AE193">
        <v>4</v>
      </c>
      <c r="AF193">
        <v>77.739999999999995</v>
      </c>
      <c r="AG193">
        <v>77.739999999999995</v>
      </c>
      <c r="AH193">
        <v>250</v>
      </c>
      <c r="AI193">
        <v>0</v>
      </c>
      <c r="AJ193">
        <v>0</v>
      </c>
      <c r="AK193">
        <v>1</v>
      </c>
      <c r="AL193">
        <v>0</v>
      </c>
      <c r="AM193">
        <v>0</v>
      </c>
      <c r="AN193">
        <v>0</v>
      </c>
      <c r="AO193">
        <v>130</v>
      </c>
      <c r="AP193">
        <v>2</v>
      </c>
      <c r="AQ193">
        <v>0</v>
      </c>
      <c r="AR193">
        <v>1</v>
      </c>
      <c r="AS193">
        <v>4</v>
      </c>
      <c r="AT193" t="s">
        <v>175</v>
      </c>
      <c r="AU193">
        <v>0</v>
      </c>
      <c r="AV193">
        <v>0</v>
      </c>
      <c r="AW193">
        <v>0</v>
      </c>
      <c r="AX193">
        <v>0</v>
      </c>
      <c r="AY193">
        <v>3</v>
      </c>
      <c r="AZ193">
        <v>1</v>
      </c>
      <c r="BA193">
        <v>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 t="s">
        <v>175</v>
      </c>
      <c r="BY193">
        <v>0</v>
      </c>
      <c r="BZ193">
        <v>0</v>
      </c>
      <c r="CA193">
        <v>0</v>
      </c>
      <c r="CB193" t="s">
        <v>177</v>
      </c>
      <c r="CC193" t="s">
        <v>178</v>
      </c>
      <c r="CD193" t="s">
        <v>178</v>
      </c>
      <c r="CE193" t="s">
        <v>178</v>
      </c>
      <c r="CF193" t="s">
        <v>178</v>
      </c>
      <c r="CG193" t="s">
        <v>179</v>
      </c>
      <c r="CH193" t="s">
        <v>179</v>
      </c>
      <c r="CI193" t="s">
        <v>179</v>
      </c>
      <c r="CJ193" t="s">
        <v>2340</v>
      </c>
      <c r="CK193" t="s">
        <v>2341</v>
      </c>
      <c r="CL193" t="s">
        <v>182</v>
      </c>
      <c r="CM193">
        <v>1</v>
      </c>
      <c r="CN193" t="s">
        <v>182</v>
      </c>
      <c r="CO193" t="s">
        <v>182</v>
      </c>
      <c r="CP193">
        <v>0</v>
      </c>
      <c r="CQ193">
        <v>0</v>
      </c>
      <c r="CR193" t="s">
        <v>178</v>
      </c>
      <c r="CS193" t="s">
        <v>178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1</v>
      </c>
      <c r="DV193">
        <v>0</v>
      </c>
      <c r="DW193">
        <v>0</v>
      </c>
      <c r="DX193">
        <v>0</v>
      </c>
      <c r="DY193">
        <v>1</v>
      </c>
      <c r="DZ193">
        <v>1</v>
      </c>
      <c r="EA193">
        <v>0</v>
      </c>
      <c r="EB193" t="s">
        <v>2342</v>
      </c>
      <c r="EC193" t="s">
        <v>2343</v>
      </c>
      <c r="ED193" t="s">
        <v>7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3</v>
      </c>
      <c r="EK193">
        <v>3</v>
      </c>
    </row>
    <row r="194" spans="1:141" ht="15" customHeight="1" x14ac:dyDescent="0.25">
      <c r="A194">
        <v>1190</v>
      </c>
      <c r="B194" t="s">
        <v>2344</v>
      </c>
      <c r="C194" t="s">
        <v>2345</v>
      </c>
      <c r="D194" t="s">
        <v>1097</v>
      </c>
      <c r="E194" t="s">
        <v>1900</v>
      </c>
      <c r="F194" t="s">
        <v>171</v>
      </c>
      <c r="G194" t="s">
        <v>171</v>
      </c>
      <c r="H194" t="s">
        <v>256</v>
      </c>
      <c r="I194">
        <v>0</v>
      </c>
      <c r="J194" t="s">
        <v>2346</v>
      </c>
      <c r="K194" t="s">
        <v>2347</v>
      </c>
      <c r="L194" t="s">
        <v>2348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3</v>
      </c>
      <c r="V194" t="s">
        <v>171</v>
      </c>
      <c r="W194" t="s">
        <v>171</v>
      </c>
      <c r="X194" t="s">
        <v>256</v>
      </c>
      <c r="Y194">
        <v>0</v>
      </c>
      <c r="Z194" t="s">
        <v>2349</v>
      </c>
      <c r="AA194">
        <v>0</v>
      </c>
      <c r="AB194">
        <v>0</v>
      </c>
      <c r="AC194">
        <v>1</v>
      </c>
      <c r="AD194">
        <v>4</v>
      </c>
      <c r="AE194">
        <v>4</v>
      </c>
      <c r="AF194">
        <v>120</v>
      </c>
      <c r="AG194">
        <v>83</v>
      </c>
      <c r="AH194">
        <v>250</v>
      </c>
      <c r="AI194">
        <v>0</v>
      </c>
      <c r="AJ194">
        <v>0</v>
      </c>
      <c r="AK194">
        <v>0</v>
      </c>
      <c r="AL194">
        <v>0</v>
      </c>
      <c r="AM194">
        <v>1</v>
      </c>
      <c r="AN194">
        <v>0</v>
      </c>
      <c r="AO194">
        <v>130</v>
      </c>
      <c r="AP194">
        <v>2</v>
      </c>
      <c r="AQ194">
        <v>0</v>
      </c>
      <c r="AR194">
        <v>1</v>
      </c>
      <c r="AS194">
        <v>4</v>
      </c>
      <c r="AT194" t="s">
        <v>175</v>
      </c>
      <c r="AU194">
        <v>0</v>
      </c>
      <c r="AV194">
        <v>0</v>
      </c>
      <c r="AW194">
        <v>0</v>
      </c>
      <c r="AX194">
        <v>0</v>
      </c>
      <c r="AY194">
        <v>2</v>
      </c>
      <c r="AZ194">
        <v>2</v>
      </c>
      <c r="BA194">
        <v>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 t="s">
        <v>175</v>
      </c>
      <c r="BY194">
        <v>0</v>
      </c>
      <c r="BZ194">
        <v>0</v>
      </c>
      <c r="CA194">
        <v>0</v>
      </c>
      <c r="CB194" t="s">
        <v>177</v>
      </c>
      <c r="CC194" t="s">
        <v>178</v>
      </c>
      <c r="CD194" t="s">
        <v>178</v>
      </c>
      <c r="CE194" t="s">
        <v>178</v>
      </c>
      <c r="CF194" t="s">
        <v>178</v>
      </c>
      <c r="CG194" t="s">
        <v>179</v>
      </c>
      <c r="CH194" t="s">
        <v>179</v>
      </c>
      <c r="CI194" t="s">
        <v>179</v>
      </c>
      <c r="CJ194" t="s">
        <v>2350</v>
      </c>
      <c r="CK194" t="s">
        <v>2351</v>
      </c>
      <c r="CL194" t="s">
        <v>182</v>
      </c>
      <c r="CM194">
        <v>4</v>
      </c>
      <c r="CN194" t="s">
        <v>178</v>
      </c>
      <c r="CO194" t="s">
        <v>178</v>
      </c>
      <c r="CP194">
        <v>0</v>
      </c>
      <c r="CQ194">
        <v>0</v>
      </c>
      <c r="CR194" t="s">
        <v>182</v>
      </c>
      <c r="CS194" t="s">
        <v>178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2</v>
      </c>
      <c r="DS194">
        <v>2</v>
      </c>
      <c r="DT194">
        <v>0</v>
      </c>
      <c r="DU194">
        <v>0</v>
      </c>
      <c r="DV194">
        <v>0</v>
      </c>
      <c r="DW194">
        <v>0</v>
      </c>
      <c r="DX194">
        <v>4</v>
      </c>
      <c r="DY194">
        <v>0</v>
      </c>
      <c r="DZ194">
        <v>1</v>
      </c>
      <c r="EA194">
        <v>0</v>
      </c>
      <c r="EB194" t="s">
        <v>2352</v>
      </c>
      <c r="EC194" t="s">
        <v>2353</v>
      </c>
      <c r="ED194" t="s">
        <v>8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9</v>
      </c>
      <c r="EK194">
        <v>9</v>
      </c>
    </row>
    <row r="195" spans="1:141" ht="15" customHeight="1" x14ac:dyDescent="0.25">
      <c r="A195">
        <v>1191</v>
      </c>
      <c r="B195" t="s">
        <v>2354</v>
      </c>
      <c r="C195" t="s">
        <v>2355</v>
      </c>
      <c r="D195" t="s">
        <v>2356</v>
      </c>
      <c r="E195" t="s">
        <v>399</v>
      </c>
      <c r="F195" t="s">
        <v>171</v>
      </c>
      <c r="G195" t="s">
        <v>171</v>
      </c>
      <c r="H195" t="s">
        <v>216</v>
      </c>
      <c r="I195">
        <v>0</v>
      </c>
      <c r="J195" t="s">
        <v>2357</v>
      </c>
      <c r="K195" t="s">
        <v>2358</v>
      </c>
      <c r="L195" t="s">
        <v>2359</v>
      </c>
      <c r="M195" t="s">
        <v>2360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0</v>
      </c>
      <c r="U195">
        <v>3</v>
      </c>
      <c r="V195" t="s">
        <v>171</v>
      </c>
      <c r="W195" t="s">
        <v>171</v>
      </c>
      <c r="X195" t="s">
        <v>216</v>
      </c>
      <c r="Y195">
        <v>0</v>
      </c>
      <c r="Z195" t="s">
        <v>2357</v>
      </c>
      <c r="AA195">
        <v>0</v>
      </c>
      <c r="AB195">
        <v>0</v>
      </c>
      <c r="AC195">
        <v>1</v>
      </c>
      <c r="AD195">
        <v>9</v>
      </c>
      <c r="AE195">
        <v>6</v>
      </c>
      <c r="AF195">
        <v>134</v>
      </c>
      <c r="AG195">
        <v>73</v>
      </c>
      <c r="AH195">
        <v>279</v>
      </c>
      <c r="AI195">
        <v>0</v>
      </c>
      <c r="AJ195">
        <v>0</v>
      </c>
      <c r="AK195">
        <v>0</v>
      </c>
      <c r="AL195">
        <v>0</v>
      </c>
      <c r="AM195">
        <v>1</v>
      </c>
      <c r="AN195">
        <v>0</v>
      </c>
      <c r="AO195">
        <v>0</v>
      </c>
      <c r="AP195">
        <v>2</v>
      </c>
      <c r="AQ195">
        <v>0</v>
      </c>
      <c r="AR195">
        <v>1</v>
      </c>
      <c r="AS195">
        <v>5</v>
      </c>
      <c r="AT195" t="s">
        <v>175</v>
      </c>
      <c r="AU195">
        <v>0</v>
      </c>
      <c r="AV195">
        <v>0</v>
      </c>
      <c r="AW195">
        <v>0</v>
      </c>
      <c r="AX195">
        <v>0</v>
      </c>
      <c r="AY195">
        <v>3</v>
      </c>
      <c r="AZ195">
        <v>3</v>
      </c>
      <c r="BA195">
        <v>1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1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1</v>
      </c>
      <c r="BW195">
        <v>0</v>
      </c>
      <c r="BX195" t="s">
        <v>175</v>
      </c>
      <c r="BY195" t="s">
        <v>175</v>
      </c>
      <c r="BZ195">
        <v>0</v>
      </c>
      <c r="CA195">
        <v>0</v>
      </c>
      <c r="CB195" t="s">
        <v>177</v>
      </c>
      <c r="CC195" t="s">
        <v>178</v>
      </c>
      <c r="CD195" t="s">
        <v>178</v>
      </c>
      <c r="CE195" t="s">
        <v>178</v>
      </c>
      <c r="CF195" t="s">
        <v>178</v>
      </c>
      <c r="CG195" t="s">
        <v>179</v>
      </c>
      <c r="CH195" t="s">
        <v>179</v>
      </c>
      <c r="CI195" t="s">
        <v>179</v>
      </c>
      <c r="CJ195" t="s">
        <v>2361</v>
      </c>
      <c r="CK195" t="s">
        <v>2362</v>
      </c>
      <c r="CL195" t="s">
        <v>182</v>
      </c>
      <c r="CM195">
        <v>5</v>
      </c>
      <c r="CN195" t="s">
        <v>178</v>
      </c>
      <c r="CO195" t="s">
        <v>178</v>
      </c>
      <c r="CP195">
        <v>0</v>
      </c>
      <c r="CQ195">
        <v>0</v>
      </c>
      <c r="CR195" t="s">
        <v>183</v>
      </c>
      <c r="CS195" t="s">
        <v>178</v>
      </c>
      <c r="CT195">
        <v>0</v>
      </c>
      <c r="CU195">
        <v>0</v>
      </c>
      <c r="CV195">
        <v>0</v>
      </c>
      <c r="CW195">
        <v>0</v>
      </c>
      <c r="CX195">
        <v>1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2</v>
      </c>
      <c r="DS195">
        <v>2</v>
      </c>
      <c r="DT195">
        <v>0</v>
      </c>
      <c r="DU195">
        <v>0</v>
      </c>
      <c r="DV195">
        <v>0</v>
      </c>
      <c r="DW195">
        <v>0</v>
      </c>
      <c r="DX195">
        <v>4</v>
      </c>
      <c r="DY195">
        <v>0</v>
      </c>
      <c r="DZ195">
        <v>1</v>
      </c>
      <c r="EA195">
        <v>0</v>
      </c>
      <c r="EB195" t="s">
        <v>2363</v>
      </c>
      <c r="EC195" t="s">
        <v>2364</v>
      </c>
      <c r="ED195" t="s">
        <v>9</v>
      </c>
      <c r="EE195">
        <v>0</v>
      </c>
      <c r="EF195">
        <v>0</v>
      </c>
      <c r="EG195">
        <v>0</v>
      </c>
      <c r="EH195" t="s">
        <v>396</v>
      </c>
      <c r="EI195">
        <v>0</v>
      </c>
      <c r="EJ195">
        <v>9</v>
      </c>
      <c r="EK195">
        <v>9</v>
      </c>
    </row>
    <row r="196" spans="1:141" ht="15" customHeight="1" x14ac:dyDescent="0.25">
      <c r="A196">
        <v>1192</v>
      </c>
      <c r="B196" t="s">
        <v>2365</v>
      </c>
      <c r="C196" t="s">
        <v>1493</v>
      </c>
      <c r="D196" t="s">
        <v>335</v>
      </c>
      <c r="E196" t="s">
        <v>2366</v>
      </c>
      <c r="F196" t="s">
        <v>171</v>
      </c>
      <c r="G196" t="s">
        <v>171</v>
      </c>
      <c r="H196" t="s">
        <v>256</v>
      </c>
      <c r="I196">
        <v>0</v>
      </c>
      <c r="J196" t="s">
        <v>2367</v>
      </c>
      <c r="K196" t="s">
        <v>2368</v>
      </c>
      <c r="L196" t="s">
        <v>2369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0</v>
      </c>
      <c r="T196">
        <v>0</v>
      </c>
      <c r="U196">
        <v>2</v>
      </c>
      <c r="V196" t="s">
        <v>171</v>
      </c>
      <c r="W196" t="s">
        <v>171</v>
      </c>
      <c r="X196" t="s">
        <v>256</v>
      </c>
      <c r="Y196">
        <v>0</v>
      </c>
      <c r="Z196" t="s">
        <v>2367</v>
      </c>
      <c r="AA196">
        <v>1</v>
      </c>
      <c r="AB196">
        <v>0</v>
      </c>
      <c r="AC196">
        <v>1</v>
      </c>
      <c r="AD196">
        <v>5</v>
      </c>
      <c r="AE196">
        <v>5</v>
      </c>
      <c r="AF196">
        <v>140</v>
      </c>
      <c r="AG196">
        <v>100</v>
      </c>
      <c r="AH196">
        <v>230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O196">
        <v>130</v>
      </c>
      <c r="AP196">
        <v>0</v>
      </c>
      <c r="AQ196">
        <v>0</v>
      </c>
      <c r="AR196">
        <v>1</v>
      </c>
      <c r="AS196">
        <v>7</v>
      </c>
      <c r="AT196" t="s">
        <v>175</v>
      </c>
      <c r="AU196">
        <v>0</v>
      </c>
      <c r="AV196">
        <v>0</v>
      </c>
      <c r="AW196">
        <v>0</v>
      </c>
      <c r="AX196">
        <v>0</v>
      </c>
      <c r="AY196">
        <v>3</v>
      </c>
      <c r="AZ196">
        <v>3</v>
      </c>
      <c r="BA196">
        <v>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1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 t="s">
        <v>175</v>
      </c>
      <c r="BY196">
        <v>0</v>
      </c>
      <c r="BZ196">
        <v>0</v>
      </c>
      <c r="CA196">
        <v>0</v>
      </c>
      <c r="CB196" t="s">
        <v>177</v>
      </c>
      <c r="CC196" t="s">
        <v>178</v>
      </c>
      <c r="CD196" t="s">
        <v>178</v>
      </c>
      <c r="CE196" t="s">
        <v>178</v>
      </c>
      <c r="CF196" t="s">
        <v>178</v>
      </c>
      <c r="CG196" t="s">
        <v>179</v>
      </c>
      <c r="CH196" t="s">
        <v>179</v>
      </c>
      <c r="CI196" t="s">
        <v>179</v>
      </c>
      <c r="CJ196" t="s">
        <v>2370</v>
      </c>
      <c r="CK196" t="s">
        <v>2371</v>
      </c>
      <c r="CL196" t="s">
        <v>182</v>
      </c>
      <c r="CM196">
        <v>5</v>
      </c>
      <c r="CN196" t="s">
        <v>182</v>
      </c>
      <c r="CO196" t="s">
        <v>178</v>
      </c>
      <c r="CP196">
        <v>0</v>
      </c>
      <c r="CQ196">
        <v>0</v>
      </c>
      <c r="CR196" t="s">
        <v>183</v>
      </c>
      <c r="CS196" t="s">
        <v>178</v>
      </c>
      <c r="CT196">
        <v>0</v>
      </c>
      <c r="CU196">
        <v>0</v>
      </c>
      <c r="CV196">
        <v>0</v>
      </c>
      <c r="CW196">
        <v>0</v>
      </c>
      <c r="CX196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2</v>
      </c>
      <c r="DT196">
        <v>0</v>
      </c>
      <c r="DU196">
        <v>0</v>
      </c>
      <c r="DV196">
        <v>0</v>
      </c>
      <c r="DW196">
        <v>0</v>
      </c>
      <c r="DX196">
        <v>4</v>
      </c>
      <c r="DY196">
        <v>0</v>
      </c>
      <c r="DZ196">
        <v>1</v>
      </c>
      <c r="EA196">
        <v>0</v>
      </c>
      <c r="EB196" t="s">
        <v>2372</v>
      </c>
      <c r="EC196" t="s">
        <v>2373</v>
      </c>
      <c r="ED196" t="s">
        <v>9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7</v>
      </c>
      <c r="EK196">
        <v>7</v>
      </c>
    </row>
    <row r="197" spans="1:141" ht="15" customHeight="1" x14ac:dyDescent="0.25">
      <c r="A197">
        <v>1193</v>
      </c>
      <c r="B197" t="s">
        <v>2374</v>
      </c>
      <c r="C197" t="s">
        <v>2375</v>
      </c>
      <c r="D197" t="s">
        <v>2376</v>
      </c>
      <c r="E197" t="s">
        <v>986</v>
      </c>
      <c r="F197" t="s">
        <v>171</v>
      </c>
      <c r="G197" t="s">
        <v>171</v>
      </c>
      <c r="H197" t="s">
        <v>532</v>
      </c>
      <c r="I197" t="s">
        <v>2377</v>
      </c>
      <c r="J197" t="s">
        <v>2378</v>
      </c>
      <c r="K197" t="s">
        <v>2379</v>
      </c>
      <c r="L197" t="s">
        <v>2380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1</v>
      </c>
      <c r="V197" t="s">
        <v>171</v>
      </c>
      <c r="W197" t="s">
        <v>171</v>
      </c>
      <c r="X197" t="s">
        <v>532</v>
      </c>
      <c r="Y197" t="s">
        <v>2377</v>
      </c>
      <c r="Z197" t="s">
        <v>2378</v>
      </c>
      <c r="AA197">
        <v>2</v>
      </c>
      <c r="AB197">
        <v>6</v>
      </c>
      <c r="AC197">
        <v>1</v>
      </c>
      <c r="AD197">
        <v>3</v>
      </c>
      <c r="AE197">
        <v>3</v>
      </c>
      <c r="AF197">
        <v>59.76</v>
      </c>
      <c r="AG197">
        <v>59.76</v>
      </c>
      <c r="AH197">
        <v>250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0</v>
      </c>
      <c r="AO197">
        <v>130</v>
      </c>
      <c r="AP197">
        <v>2</v>
      </c>
      <c r="AQ197">
        <v>0</v>
      </c>
      <c r="AR197">
        <v>1</v>
      </c>
      <c r="AS197">
        <v>2</v>
      </c>
      <c r="AT197" t="s">
        <v>175</v>
      </c>
      <c r="AU197">
        <v>0</v>
      </c>
      <c r="AV197">
        <v>0</v>
      </c>
      <c r="AW197">
        <v>0</v>
      </c>
      <c r="AX197">
        <v>0</v>
      </c>
      <c r="AY197">
        <v>1</v>
      </c>
      <c r="AZ197">
        <v>1</v>
      </c>
      <c r="BA197">
        <v>1</v>
      </c>
      <c r="BB197">
        <v>0</v>
      </c>
      <c r="BC197">
        <v>0</v>
      </c>
      <c r="BD197">
        <v>0</v>
      </c>
      <c r="BE197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t="s">
        <v>175</v>
      </c>
      <c r="BZ197">
        <v>0</v>
      </c>
      <c r="CA197">
        <v>0</v>
      </c>
      <c r="CB197" t="s">
        <v>177</v>
      </c>
      <c r="CC197" t="s">
        <v>178</v>
      </c>
      <c r="CD197" t="s">
        <v>178</v>
      </c>
      <c r="CE197" t="s">
        <v>178</v>
      </c>
      <c r="CF197" t="s">
        <v>178</v>
      </c>
      <c r="CG197" t="s">
        <v>179</v>
      </c>
      <c r="CH197" t="s">
        <v>179</v>
      </c>
      <c r="CI197" t="s">
        <v>179</v>
      </c>
      <c r="CJ197" t="s">
        <v>2381</v>
      </c>
      <c r="CK197" t="s">
        <v>2382</v>
      </c>
      <c r="CL197" t="s">
        <v>182</v>
      </c>
      <c r="CM197">
        <v>3</v>
      </c>
      <c r="CN197" t="s">
        <v>178</v>
      </c>
      <c r="CO197" t="s">
        <v>178</v>
      </c>
      <c r="CP197">
        <v>0</v>
      </c>
      <c r="CQ197">
        <v>0</v>
      </c>
      <c r="CR197" t="s">
        <v>178</v>
      </c>
      <c r="CS197" t="s">
        <v>178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2</v>
      </c>
      <c r="DS197">
        <v>2</v>
      </c>
      <c r="DT197">
        <v>0</v>
      </c>
      <c r="DU197">
        <v>0</v>
      </c>
      <c r="DV197">
        <v>0</v>
      </c>
      <c r="DW197">
        <v>3</v>
      </c>
      <c r="DX197">
        <v>0</v>
      </c>
      <c r="DY197">
        <v>1</v>
      </c>
      <c r="DZ197">
        <v>1</v>
      </c>
      <c r="EA197">
        <v>0</v>
      </c>
      <c r="EB197" t="s">
        <v>2383</v>
      </c>
      <c r="EC197" t="s">
        <v>2384</v>
      </c>
      <c r="ED197" t="s">
        <v>6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9</v>
      </c>
      <c r="EK197">
        <v>9</v>
      </c>
    </row>
    <row r="198" spans="1:141" ht="15" customHeight="1" x14ac:dyDescent="0.25">
      <c r="A198">
        <v>1194</v>
      </c>
      <c r="B198" t="s">
        <v>2385</v>
      </c>
      <c r="C198" t="s">
        <v>2386</v>
      </c>
      <c r="D198" t="s">
        <v>2387</v>
      </c>
      <c r="E198" t="s">
        <v>2388</v>
      </c>
      <c r="F198" t="s">
        <v>171</v>
      </c>
      <c r="G198" t="s">
        <v>171</v>
      </c>
      <c r="H198" t="s">
        <v>532</v>
      </c>
      <c r="I198">
        <v>0</v>
      </c>
      <c r="J198" t="s">
        <v>2389</v>
      </c>
      <c r="K198" t="s">
        <v>2390</v>
      </c>
      <c r="L198" t="s">
        <v>2391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0</v>
      </c>
      <c r="U198">
        <v>2</v>
      </c>
      <c r="V198" t="s">
        <v>171</v>
      </c>
      <c r="W198" t="s">
        <v>171</v>
      </c>
      <c r="X198" t="s">
        <v>1367</v>
      </c>
      <c r="Y198">
        <v>0</v>
      </c>
      <c r="Z198" t="s">
        <v>2392</v>
      </c>
      <c r="AA198">
        <v>0</v>
      </c>
      <c r="AB198">
        <v>0</v>
      </c>
      <c r="AC198">
        <v>1</v>
      </c>
      <c r="AD198">
        <v>5</v>
      </c>
      <c r="AE198">
        <v>5</v>
      </c>
      <c r="AF198">
        <v>60</v>
      </c>
      <c r="AG198">
        <v>60</v>
      </c>
      <c r="AH198">
        <v>250</v>
      </c>
      <c r="AI198">
        <v>0</v>
      </c>
      <c r="AJ198">
        <v>0</v>
      </c>
      <c r="AK198">
        <v>1</v>
      </c>
      <c r="AL198">
        <v>0</v>
      </c>
      <c r="AM198">
        <v>0</v>
      </c>
      <c r="AN198">
        <v>0</v>
      </c>
      <c r="AO198">
        <v>130</v>
      </c>
      <c r="AP198">
        <v>2</v>
      </c>
      <c r="AQ198">
        <v>0</v>
      </c>
      <c r="AR198">
        <v>1</v>
      </c>
      <c r="AS198">
        <v>4</v>
      </c>
      <c r="AT198" t="s">
        <v>175</v>
      </c>
      <c r="AU198">
        <v>0</v>
      </c>
      <c r="AV198">
        <v>0</v>
      </c>
      <c r="AW198">
        <v>0</v>
      </c>
      <c r="AX198">
        <v>0</v>
      </c>
      <c r="AY198">
        <v>3</v>
      </c>
      <c r="AZ198">
        <v>2</v>
      </c>
      <c r="BA198">
        <v>1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1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t="s">
        <v>175</v>
      </c>
      <c r="BZ198">
        <v>0</v>
      </c>
      <c r="CA198">
        <v>0</v>
      </c>
      <c r="CB198" t="s">
        <v>177</v>
      </c>
      <c r="CC198" t="s">
        <v>178</v>
      </c>
      <c r="CD198" t="s">
        <v>178</v>
      </c>
      <c r="CE198" t="s">
        <v>178</v>
      </c>
      <c r="CF198" t="s">
        <v>178</v>
      </c>
      <c r="CG198" t="s">
        <v>179</v>
      </c>
      <c r="CH198" t="s">
        <v>179</v>
      </c>
      <c r="CI198" t="s">
        <v>179</v>
      </c>
      <c r="CJ198" t="s">
        <v>2393</v>
      </c>
      <c r="CK198" t="s">
        <v>2394</v>
      </c>
      <c r="CL198" t="s">
        <v>182</v>
      </c>
      <c r="CM198">
        <v>1</v>
      </c>
      <c r="CN198" t="s">
        <v>182</v>
      </c>
      <c r="CO198" t="s">
        <v>182</v>
      </c>
      <c r="CP198">
        <v>0</v>
      </c>
      <c r="CQ198">
        <v>0</v>
      </c>
      <c r="CR198" t="s">
        <v>182</v>
      </c>
      <c r="CS198" t="s">
        <v>178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1</v>
      </c>
      <c r="DV198">
        <v>0</v>
      </c>
      <c r="DW198">
        <v>0</v>
      </c>
      <c r="DX198">
        <v>0</v>
      </c>
      <c r="DY198">
        <v>0</v>
      </c>
      <c r="DZ198">
        <v>1</v>
      </c>
      <c r="EA198">
        <v>0</v>
      </c>
      <c r="EB198" t="s">
        <v>2395</v>
      </c>
      <c r="EC198" t="s">
        <v>2396</v>
      </c>
      <c r="ED198" t="s">
        <v>7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2</v>
      </c>
      <c r="EK198">
        <v>2</v>
      </c>
    </row>
    <row r="199" spans="1:141" ht="15" customHeight="1" x14ac:dyDescent="0.25">
      <c r="A199">
        <v>1195</v>
      </c>
      <c r="B199" t="s">
        <v>2397</v>
      </c>
      <c r="C199" t="s">
        <v>2398</v>
      </c>
      <c r="D199" t="s">
        <v>2399</v>
      </c>
      <c r="E199" t="s">
        <v>2400</v>
      </c>
      <c r="F199" t="s">
        <v>171</v>
      </c>
      <c r="G199" t="s">
        <v>171</v>
      </c>
      <c r="H199" t="s">
        <v>245</v>
      </c>
      <c r="I199">
        <v>12</v>
      </c>
      <c r="J199" t="s">
        <v>1882</v>
      </c>
      <c r="K199" t="s">
        <v>2401</v>
      </c>
      <c r="L199" t="s">
        <v>2402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1</v>
      </c>
      <c r="V199" t="s">
        <v>171</v>
      </c>
      <c r="W199" t="s">
        <v>171</v>
      </c>
      <c r="X199" t="s">
        <v>245</v>
      </c>
      <c r="Y199">
        <v>12</v>
      </c>
      <c r="Z199" t="s">
        <v>1882</v>
      </c>
      <c r="AA199">
        <v>2</v>
      </c>
      <c r="AB199">
        <v>6</v>
      </c>
      <c r="AC199">
        <v>1</v>
      </c>
      <c r="AD199">
        <v>3</v>
      </c>
      <c r="AE199">
        <v>4</v>
      </c>
      <c r="AF199">
        <v>63</v>
      </c>
      <c r="AG199">
        <v>63</v>
      </c>
      <c r="AH199">
        <v>250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130</v>
      </c>
      <c r="AP199">
        <v>2</v>
      </c>
      <c r="AQ199">
        <v>0</v>
      </c>
      <c r="AR199">
        <v>1</v>
      </c>
      <c r="AS199">
        <v>2</v>
      </c>
      <c r="AT199" t="s">
        <v>175</v>
      </c>
      <c r="AU199">
        <v>0</v>
      </c>
      <c r="AV199">
        <v>0</v>
      </c>
      <c r="AW199">
        <v>0</v>
      </c>
      <c r="AX199">
        <v>0</v>
      </c>
      <c r="AY199">
        <v>3</v>
      </c>
      <c r="AZ199">
        <v>3</v>
      </c>
      <c r="BA199">
        <v>3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1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 t="s">
        <v>175</v>
      </c>
      <c r="CB199" t="s">
        <v>177</v>
      </c>
      <c r="CC199" t="s">
        <v>178</v>
      </c>
      <c r="CD199" t="s">
        <v>178</v>
      </c>
      <c r="CE199" t="s">
        <v>178</v>
      </c>
      <c r="CF199" t="s">
        <v>178</v>
      </c>
      <c r="CG199" t="s">
        <v>179</v>
      </c>
      <c r="CH199" t="s">
        <v>179</v>
      </c>
      <c r="CI199" t="s">
        <v>179</v>
      </c>
      <c r="CJ199" t="s">
        <v>2403</v>
      </c>
      <c r="CK199" t="s">
        <v>2404</v>
      </c>
      <c r="CL199" t="s">
        <v>182</v>
      </c>
      <c r="CM199">
        <v>1</v>
      </c>
      <c r="CN199" t="s">
        <v>182</v>
      </c>
      <c r="CO199" t="s">
        <v>182</v>
      </c>
      <c r="CP199">
        <v>0</v>
      </c>
      <c r="CQ199">
        <v>0</v>
      </c>
      <c r="CR199" t="s">
        <v>183</v>
      </c>
      <c r="CS199" t="s">
        <v>183</v>
      </c>
      <c r="CT199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1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 t="s">
        <v>2405</v>
      </c>
      <c r="EC199" t="s">
        <v>2406</v>
      </c>
      <c r="ED199" t="s">
        <v>7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1</v>
      </c>
      <c r="EK199">
        <v>1</v>
      </c>
    </row>
    <row r="200" spans="1:141" ht="15" customHeight="1" x14ac:dyDescent="0.25">
      <c r="A200">
        <v>1196</v>
      </c>
      <c r="B200" t="s">
        <v>2407</v>
      </c>
      <c r="C200" t="s">
        <v>1142</v>
      </c>
      <c r="D200" t="s">
        <v>2408</v>
      </c>
      <c r="E200" t="s">
        <v>531</v>
      </c>
      <c r="F200" t="s">
        <v>171</v>
      </c>
      <c r="G200" t="s">
        <v>171</v>
      </c>
      <c r="H200" t="s">
        <v>2409</v>
      </c>
      <c r="I200">
        <v>1</v>
      </c>
      <c r="J200" t="s">
        <v>2410</v>
      </c>
      <c r="K200" t="s">
        <v>2411</v>
      </c>
      <c r="L200" t="s">
        <v>2412</v>
      </c>
      <c r="M200">
        <v>0</v>
      </c>
      <c r="N200" t="s">
        <v>171</v>
      </c>
      <c r="O200" t="s">
        <v>1637</v>
      </c>
      <c r="P200">
        <v>111</v>
      </c>
      <c r="Q200" t="s">
        <v>2413</v>
      </c>
      <c r="R200">
        <v>1</v>
      </c>
      <c r="S200">
        <v>0</v>
      </c>
      <c r="T200">
        <v>0</v>
      </c>
      <c r="U200">
        <v>1</v>
      </c>
      <c r="V200" t="s">
        <v>171</v>
      </c>
      <c r="W200" t="s">
        <v>171</v>
      </c>
      <c r="X200" t="s">
        <v>1641</v>
      </c>
      <c r="Y200">
        <v>111</v>
      </c>
      <c r="Z200" t="s">
        <v>2413</v>
      </c>
      <c r="AA200">
        <v>1</v>
      </c>
      <c r="AB200">
        <v>2</v>
      </c>
      <c r="AC200">
        <v>2</v>
      </c>
      <c r="AD200">
        <v>4</v>
      </c>
      <c r="AE200">
        <v>4</v>
      </c>
      <c r="AF200">
        <v>80.97</v>
      </c>
      <c r="AG200">
        <v>80.97</v>
      </c>
      <c r="AH200">
        <v>248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130</v>
      </c>
      <c r="AP200">
        <v>2</v>
      </c>
      <c r="AQ200">
        <v>0</v>
      </c>
      <c r="AR200">
        <v>1</v>
      </c>
      <c r="AS200">
        <v>4</v>
      </c>
      <c r="AT200" t="s">
        <v>175</v>
      </c>
      <c r="AU200">
        <v>0</v>
      </c>
      <c r="AV200">
        <v>0</v>
      </c>
      <c r="AW200">
        <v>0</v>
      </c>
      <c r="AX200">
        <v>0</v>
      </c>
      <c r="AY200">
        <v>1</v>
      </c>
      <c r="AZ200">
        <v>3</v>
      </c>
      <c r="BA200">
        <v>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1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t="s">
        <v>175</v>
      </c>
      <c r="BZ200">
        <v>0</v>
      </c>
      <c r="CA200">
        <v>0</v>
      </c>
      <c r="CB200" t="s">
        <v>177</v>
      </c>
      <c r="CC200" t="s">
        <v>178</v>
      </c>
      <c r="CD200" t="s">
        <v>178</v>
      </c>
      <c r="CE200" t="s">
        <v>178</v>
      </c>
      <c r="CF200" t="s">
        <v>178</v>
      </c>
      <c r="CG200" t="s">
        <v>179</v>
      </c>
      <c r="CH200" t="s">
        <v>179</v>
      </c>
      <c r="CI200" t="s">
        <v>179</v>
      </c>
      <c r="CJ200" t="s">
        <v>2414</v>
      </c>
      <c r="CK200" t="s">
        <v>2415</v>
      </c>
      <c r="CL200" t="s">
        <v>182</v>
      </c>
      <c r="CM200">
        <v>2</v>
      </c>
      <c r="CN200" t="s">
        <v>182</v>
      </c>
      <c r="CO200" t="s">
        <v>182</v>
      </c>
      <c r="CP200">
        <v>0</v>
      </c>
      <c r="CQ200">
        <v>0</v>
      </c>
      <c r="CR200" t="s">
        <v>183</v>
      </c>
      <c r="CS200" t="s">
        <v>178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2</v>
      </c>
      <c r="DW200">
        <v>0</v>
      </c>
      <c r="DX200">
        <v>0</v>
      </c>
      <c r="DY200">
        <v>0</v>
      </c>
      <c r="DZ200">
        <v>1</v>
      </c>
      <c r="EA200">
        <v>0</v>
      </c>
      <c r="EB200" t="s">
        <v>2416</v>
      </c>
      <c r="EC200" t="s">
        <v>2417</v>
      </c>
      <c r="ED200" t="s">
        <v>7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3</v>
      </c>
      <c r="EK200">
        <v>3</v>
      </c>
    </row>
    <row r="201" spans="1:141" ht="15" customHeight="1" x14ac:dyDescent="0.25">
      <c r="A201">
        <v>1197</v>
      </c>
      <c r="B201" t="s">
        <v>2418</v>
      </c>
      <c r="C201" t="s">
        <v>1007</v>
      </c>
      <c r="D201" t="s">
        <v>2419</v>
      </c>
      <c r="E201" t="s">
        <v>2420</v>
      </c>
      <c r="F201" t="s">
        <v>171</v>
      </c>
      <c r="G201" t="s">
        <v>171</v>
      </c>
      <c r="H201" t="s">
        <v>1949</v>
      </c>
      <c r="I201" t="s">
        <v>2421</v>
      </c>
      <c r="J201" t="s">
        <v>2422</v>
      </c>
      <c r="K201" t="s">
        <v>2423</v>
      </c>
      <c r="L201" t="s">
        <v>2424</v>
      </c>
      <c r="M201">
        <v>0</v>
      </c>
      <c r="N201" t="s">
        <v>171</v>
      </c>
      <c r="O201" t="s">
        <v>256</v>
      </c>
      <c r="P201">
        <v>0</v>
      </c>
      <c r="Q201" t="s">
        <v>2425</v>
      </c>
      <c r="R201">
        <v>1</v>
      </c>
      <c r="S201">
        <v>0</v>
      </c>
      <c r="T201">
        <v>0</v>
      </c>
      <c r="U201">
        <v>3</v>
      </c>
      <c r="V201" t="s">
        <v>171</v>
      </c>
      <c r="W201" t="s">
        <v>171</v>
      </c>
      <c r="X201" t="s">
        <v>256</v>
      </c>
      <c r="Y201">
        <v>0</v>
      </c>
      <c r="Z201" t="s">
        <v>2425</v>
      </c>
      <c r="AA201">
        <v>0</v>
      </c>
      <c r="AB201">
        <v>0</v>
      </c>
      <c r="AC201">
        <v>2</v>
      </c>
      <c r="AD201">
        <v>10</v>
      </c>
      <c r="AE201">
        <v>10</v>
      </c>
      <c r="AF201">
        <v>320</v>
      </c>
      <c r="AG201">
        <v>320</v>
      </c>
      <c r="AH201">
        <v>250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149</v>
      </c>
      <c r="AP201">
        <v>2</v>
      </c>
      <c r="AQ201">
        <v>0</v>
      </c>
      <c r="AR201">
        <v>2</v>
      </c>
      <c r="AS201">
        <v>0</v>
      </c>
      <c r="AT201">
        <v>0</v>
      </c>
      <c r="AU201" t="s">
        <v>175</v>
      </c>
      <c r="AV201">
        <v>0</v>
      </c>
      <c r="AW201">
        <v>0</v>
      </c>
      <c r="AX201">
        <v>0</v>
      </c>
      <c r="AY201">
        <v>1</v>
      </c>
      <c r="AZ201">
        <v>1</v>
      </c>
      <c r="BA201">
        <v>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2</v>
      </c>
      <c r="BX201">
        <v>0</v>
      </c>
      <c r="BY201" t="s">
        <v>175</v>
      </c>
      <c r="BZ201" t="s">
        <v>175</v>
      </c>
      <c r="CA201">
        <v>0</v>
      </c>
      <c r="CB201" t="s">
        <v>177</v>
      </c>
      <c r="CC201" t="s">
        <v>178</v>
      </c>
      <c r="CD201" t="s">
        <v>178</v>
      </c>
      <c r="CE201" t="s">
        <v>178</v>
      </c>
      <c r="CF201" t="s">
        <v>178</v>
      </c>
      <c r="CG201" t="s">
        <v>179</v>
      </c>
      <c r="CH201" t="s">
        <v>179</v>
      </c>
      <c r="CI201" t="s">
        <v>179</v>
      </c>
      <c r="CJ201" t="s">
        <v>2426</v>
      </c>
      <c r="CK201" t="s">
        <v>2427</v>
      </c>
      <c r="CL201" t="s">
        <v>182</v>
      </c>
      <c r="CM201">
        <v>3</v>
      </c>
      <c r="CN201" t="s">
        <v>182</v>
      </c>
      <c r="CO201" t="s">
        <v>182</v>
      </c>
      <c r="CP201">
        <v>0</v>
      </c>
      <c r="CQ201">
        <v>0</v>
      </c>
      <c r="CR201" t="s">
        <v>178</v>
      </c>
      <c r="CS201" t="s">
        <v>178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3</v>
      </c>
      <c r="DX201">
        <v>0</v>
      </c>
      <c r="DY201">
        <v>1</v>
      </c>
      <c r="DZ201">
        <v>1</v>
      </c>
      <c r="EA201">
        <v>0</v>
      </c>
      <c r="EB201" t="s">
        <v>2428</v>
      </c>
      <c r="EC201" t="s">
        <v>2429</v>
      </c>
      <c r="ED201" t="s">
        <v>9</v>
      </c>
      <c r="EE201">
        <v>0</v>
      </c>
      <c r="EF201">
        <v>0</v>
      </c>
      <c r="EG201">
        <v>0</v>
      </c>
      <c r="EH201">
        <v>0</v>
      </c>
      <c r="EI201" t="s">
        <v>332</v>
      </c>
      <c r="EJ201">
        <v>5</v>
      </c>
      <c r="EK201">
        <v>5</v>
      </c>
    </row>
    <row r="202" spans="1:141" ht="15" customHeight="1" x14ac:dyDescent="0.25">
      <c r="A202">
        <v>1198</v>
      </c>
      <c r="B202" t="s">
        <v>2430</v>
      </c>
      <c r="C202" t="s">
        <v>1063</v>
      </c>
      <c r="D202" t="s">
        <v>308</v>
      </c>
      <c r="E202" t="s">
        <v>1808</v>
      </c>
      <c r="F202" t="s">
        <v>171</v>
      </c>
      <c r="G202" t="s">
        <v>171</v>
      </c>
      <c r="H202" t="s">
        <v>256</v>
      </c>
      <c r="I202">
        <v>0</v>
      </c>
      <c r="J202" t="s">
        <v>2431</v>
      </c>
      <c r="K202" t="s">
        <v>2432</v>
      </c>
      <c r="L202" t="s">
        <v>2433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2</v>
      </c>
      <c r="V202" t="s">
        <v>171</v>
      </c>
      <c r="W202" t="s">
        <v>171</v>
      </c>
      <c r="X202" t="s">
        <v>256</v>
      </c>
      <c r="Y202">
        <v>0</v>
      </c>
      <c r="Z202" t="s">
        <v>2431</v>
      </c>
      <c r="AA202">
        <v>1</v>
      </c>
      <c r="AB202">
        <v>0</v>
      </c>
      <c r="AC202">
        <v>1</v>
      </c>
      <c r="AD202">
        <v>4</v>
      </c>
      <c r="AE202">
        <v>4</v>
      </c>
      <c r="AF202">
        <v>170</v>
      </c>
      <c r="AG202">
        <v>87</v>
      </c>
      <c r="AH202">
        <v>280</v>
      </c>
      <c r="AI202">
        <v>1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130</v>
      </c>
      <c r="AP202">
        <v>2</v>
      </c>
      <c r="AQ202">
        <v>0</v>
      </c>
      <c r="AR202">
        <v>2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1</v>
      </c>
      <c r="BA202">
        <v>1</v>
      </c>
      <c r="BB202">
        <v>0</v>
      </c>
      <c r="BC202">
        <v>0</v>
      </c>
      <c r="BD202">
        <v>0</v>
      </c>
      <c r="BE202">
        <v>1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t="s">
        <v>175</v>
      </c>
      <c r="BZ202">
        <v>0</v>
      </c>
      <c r="CA202">
        <v>0</v>
      </c>
      <c r="CB202" t="s">
        <v>177</v>
      </c>
      <c r="CC202" t="s">
        <v>178</v>
      </c>
      <c r="CD202" t="s">
        <v>178</v>
      </c>
      <c r="CE202" t="s">
        <v>178</v>
      </c>
      <c r="CF202" t="s">
        <v>178</v>
      </c>
      <c r="CG202" t="s">
        <v>179</v>
      </c>
      <c r="CH202" t="s">
        <v>179</v>
      </c>
      <c r="CI202" t="s">
        <v>179</v>
      </c>
      <c r="CJ202" t="s">
        <v>2434</v>
      </c>
      <c r="CK202" t="s">
        <v>2435</v>
      </c>
      <c r="CL202" t="s">
        <v>182</v>
      </c>
      <c r="CM202">
        <v>4</v>
      </c>
      <c r="CN202" t="s">
        <v>178</v>
      </c>
      <c r="CO202" t="s">
        <v>178</v>
      </c>
      <c r="CP202">
        <v>0</v>
      </c>
      <c r="CQ202">
        <v>0</v>
      </c>
      <c r="CR202" t="s">
        <v>178</v>
      </c>
      <c r="CS202" t="s">
        <v>178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2</v>
      </c>
      <c r="DS202">
        <v>2</v>
      </c>
      <c r="DT202">
        <v>0</v>
      </c>
      <c r="DU202">
        <v>0</v>
      </c>
      <c r="DV202">
        <v>0</v>
      </c>
      <c r="DW202">
        <v>0</v>
      </c>
      <c r="DX202">
        <v>4</v>
      </c>
      <c r="DY202">
        <v>1</v>
      </c>
      <c r="DZ202">
        <v>1</v>
      </c>
      <c r="EA202">
        <v>0</v>
      </c>
      <c r="EB202" t="s">
        <v>2436</v>
      </c>
      <c r="EC202" t="s">
        <v>2437</v>
      </c>
      <c r="ED202" t="s">
        <v>5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10</v>
      </c>
      <c r="EK202">
        <v>10</v>
      </c>
    </row>
    <row r="203" spans="1:141" ht="15" customHeight="1" x14ac:dyDescent="0.25">
      <c r="A203">
        <v>1199</v>
      </c>
      <c r="B203" t="s">
        <v>2438</v>
      </c>
      <c r="C203" t="s">
        <v>2439</v>
      </c>
      <c r="D203" t="s">
        <v>2440</v>
      </c>
      <c r="E203" t="s">
        <v>2388</v>
      </c>
      <c r="F203" t="s">
        <v>171</v>
      </c>
      <c r="G203" t="s">
        <v>171</v>
      </c>
      <c r="H203" t="s">
        <v>921</v>
      </c>
      <c r="I203">
        <v>21</v>
      </c>
      <c r="J203" t="s">
        <v>2441</v>
      </c>
      <c r="K203" t="s">
        <v>2442</v>
      </c>
      <c r="L203" t="s">
        <v>2443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0</v>
      </c>
      <c r="U203">
        <v>1</v>
      </c>
      <c r="V203" t="s">
        <v>171</v>
      </c>
      <c r="W203" t="s">
        <v>171</v>
      </c>
      <c r="X203" t="s">
        <v>1949</v>
      </c>
      <c r="Y203">
        <v>21</v>
      </c>
      <c r="Z203" t="s">
        <v>2441</v>
      </c>
      <c r="AA203">
        <v>4</v>
      </c>
      <c r="AB203">
        <v>7</v>
      </c>
      <c r="AC203">
        <v>1</v>
      </c>
      <c r="AD203">
        <v>4</v>
      </c>
      <c r="AE203">
        <v>5</v>
      </c>
      <c r="AF203">
        <v>70</v>
      </c>
      <c r="AG203">
        <v>70</v>
      </c>
      <c r="AH203">
        <v>250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130</v>
      </c>
      <c r="AP203">
        <v>2</v>
      </c>
      <c r="AQ203">
        <v>0</v>
      </c>
      <c r="AR203">
        <v>1</v>
      </c>
      <c r="AS203">
        <v>4</v>
      </c>
      <c r="AT203" t="s">
        <v>175</v>
      </c>
      <c r="AU203">
        <v>0</v>
      </c>
      <c r="AV203">
        <v>0</v>
      </c>
      <c r="AW203">
        <v>0</v>
      </c>
      <c r="AX203">
        <v>0</v>
      </c>
      <c r="AY203">
        <v>1</v>
      </c>
      <c r="AZ203">
        <v>3</v>
      </c>
      <c r="BA203">
        <v>1</v>
      </c>
      <c r="BB203">
        <v>0</v>
      </c>
      <c r="BC203">
        <v>0</v>
      </c>
      <c r="BD203">
        <v>0</v>
      </c>
      <c r="BE203">
        <v>0</v>
      </c>
      <c r="BF203">
        <v>1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t="s">
        <v>175</v>
      </c>
      <c r="BZ203">
        <v>0</v>
      </c>
      <c r="CA203">
        <v>0</v>
      </c>
      <c r="CB203" t="s">
        <v>177</v>
      </c>
      <c r="CC203" t="s">
        <v>178</v>
      </c>
      <c r="CD203" t="s">
        <v>178</v>
      </c>
      <c r="CE203" t="s">
        <v>178</v>
      </c>
      <c r="CF203" t="s">
        <v>178</v>
      </c>
      <c r="CG203" t="s">
        <v>179</v>
      </c>
      <c r="CH203" t="s">
        <v>179</v>
      </c>
      <c r="CI203" t="s">
        <v>179</v>
      </c>
      <c r="CJ203" t="s">
        <v>2444</v>
      </c>
      <c r="CK203" t="s">
        <v>2445</v>
      </c>
      <c r="CL203" t="s">
        <v>182</v>
      </c>
      <c r="CM203">
        <v>3</v>
      </c>
      <c r="CN203" t="s">
        <v>182</v>
      </c>
      <c r="CO203" t="s">
        <v>182</v>
      </c>
      <c r="CP203">
        <v>0</v>
      </c>
      <c r="CQ203">
        <v>0</v>
      </c>
      <c r="CR203" t="s">
        <v>183</v>
      </c>
      <c r="CS203" t="s">
        <v>178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3</v>
      </c>
      <c r="DX203">
        <v>0</v>
      </c>
      <c r="DY203">
        <v>0</v>
      </c>
      <c r="DZ203">
        <v>1</v>
      </c>
      <c r="EA203">
        <v>0</v>
      </c>
      <c r="EB203" t="s">
        <v>2446</v>
      </c>
      <c r="EC203" t="s">
        <v>2447</v>
      </c>
      <c r="ED203" t="s">
        <v>6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4</v>
      </c>
      <c r="EK203">
        <v>4</v>
      </c>
    </row>
    <row r="204" spans="1:141" ht="15" customHeight="1" x14ac:dyDescent="0.25">
      <c r="A204">
        <v>1200</v>
      </c>
      <c r="B204" t="s">
        <v>2448</v>
      </c>
      <c r="C204" t="s">
        <v>372</v>
      </c>
      <c r="D204" t="s">
        <v>748</v>
      </c>
      <c r="E204" t="s">
        <v>641</v>
      </c>
      <c r="F204" t="s">
        <v>171</v>
      </c>
      <c r="G204" t="s">
        <v>171</v>
      </c>
      <c r="H204" t="s">
        <v>781</v>
      </c>
      <c r="I204">
        <v>0</v>
      </c>
      <c r="J204" t="s">
        <v>2449</v>
      </c>
      <c r="K204" t="s">
        <v>2450</v>
      </c>
      <c r="L204" t="s">
        <v>2451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2</v>
      </c>
      <c r="V204" t="s">
        <v>171</v>
      </c>
      <c r="W204" t="s">
        <v>171</v>
      </c>
      <c r="X204" t="s">
        <v>2452</v>
      </c>
      <c r="Y204">
        <v>0</v>
      </c>
      <c r="Z204" t="s">
        <v>2449</v>
      </c>
      <c r="AA204">
        <v>0</v>
      </c>
      <c r="AB204">
        <v>0</v>
      </c>
      <c r="AC204">
        <v>1</v>
      </c>
      <c r="AD204">
        <v>8</v>
      </c>
      <c r="AE204">
        <v>8</v>
      </c>
      <c r="AF204">
        <v>78.739999999999995</v>
      </c>
      <c r="AG204">
        <v>78.739999999999995</v>
      </c>
      <c r="AH204">
        <v>250</v>
      </c>
      <c r="AI204">
        <v>0</v>
      </c>
      <c r="AJ204">
        <v>0</v>
      </c>
      <c r="AK204">
        <v>0</v>
      </c>
      <c r="AL204">
        <v>0</v>
      </c>
      <c r="AM204">
        <v>1</v>
      </c>
      <c r="AN204">
        <v>0</v>
      </c>
      <c r="AO204">
        <v>130</v>
      </c>
      <c r="AP204">
        <v>2</v>
      </c>
      <c r="AQ204">
        <v>0</v>
      </c>
      <c r="AR204">
        <v>1</v>
      </c>
      <c r="AS204">
        <v>8</v>
      </c>
      <c r="AT204" t="s">
        <v>175</v>
      </c>
      <c r="AU204">
        <v>0</v>
      </c>
      <c r="AV204">
        <v>0</v>
      </c>
      <c r="AW204">
        <v>0</v>
      </c>
      <c r="AX204">
        <v>0</v>
      </c>
      <c r="AY204">
        <v>3</v>
      </c>
      <c r="AZ204">
        <v>1</v>
      </c>
      <c r="BA204">
        <v>1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t="s">
        <v>175</v>
      </c>
      <c r="BZ204">
        <v>0</v>
      </c>
      <c r="CA204">
        <v>0</v>
      </c>
      <c r="CB204" t="s">
        <v>177</v>
      </c>
      <c r="CC204" t="s">
        <v>178</v>
      </c>
      <c r="CD204" t="s">
        <v>178</v>
      </c>
      <c r="CE204" t="s">
        <v>178</v>
      </c>
      <c r="CF204" t="s">
        <v>178</v>
      </c>
      <c r="CG204" t="s">
        <v>179</v>
      </c>
      <c r="CH204" t="s">
        <v>179</v>
      </c>
      <c r="CI204" t="s">
        <v>179</v>
      </c>
      <c r="CJ204" t="s">
        <v>2453</v>
      </c>
      <c r="CK204" t="s">
        <v>2454</v>
      </c>
      <c r="CL204" t="s">
        <v>182</v>
      </c>
      <c r="CM204">
        <v>5</v>
      </c>
      <c r="CN204" t="s">
        <v>178</v>
      </c>
      <c r="CO204" t="s">
        <v>182</v>
      </c>
      <c r="CP204">
        <v>0</v>
      </c>
      <c r="CQ204">
        <v>0</v>
      </c>
      <c r="CR204" t="s">
        <v>178</v>
      </c>
      <c r="CS204" t="s">
        <v>178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2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4</v>
      </c>
      <c r="DY204">
        <v>1</v>
      </c>
      <c r="DZ204">
        <v>1</v>
      </c>
      <c r="EA204">
        <v>0</v>
      </c>
      <c r="EB204" t="s">
        <v>2455</v>
      </c>
      <c r="EC204" t="s">
        <v>2456</v>
      </c>
      <c r="ED204" t="s">
        <v>9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8</v>
      </c>
      <c r="EK204">
        <v>8</v>
      </c>
    </row>
    <row r="205" spans="1:141" ht="15" customHeight="1" x14ac:dyDescent="0.25">
      <c r="A205">
        <v>1201</v>
      </c>
      <c r="B205" t="s">
        <v>2457</v>
      </c>
      <c r="C205" t="s">
        <v>2458</v>
      </c>
      <c r="D205" t="s">
        <v>2459</v>
      </c>
      <c r="E205" t="s">
        <v>2460</v>
      </c>
      <c r="F205" t="s">
        <v>171</v>
      </c>
      <c r="G205" t="s">
        <v>171</v>
      </c>
      <c r="H205" t="s">
        <v>815</v>
      </c>
      <c r="I205">
        <v>0</v>
      </c>
      <c r="J205" t="s">
        <v>2461</v>
      </c>
      <c r="K205" t="s">
        <v>2462</v>
      </c>
      <c r="L205" t="s">
        <v>2463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3</v>
      </c>
      <c r="V205" t="s">
        <v>171</v>
      </c>
      <c r="W205" t="s">
        <v>171</v>
      </c>
      <c r="X205" t="s">
        <v>815</v>
      </c>
      <c r="Y205">
        <v>0</v>
      </c>
      <c r="Z205" t="s">
        <v>2461</v>
      </c>
      <c r="AA205">
        <v>0</v>
      </c>
      <c r="AB205">
        <v>0</v>
      </c>
      <c r="AC205">
        <v>1</v>
      </c>
      <c r="AD205">
        <v>3</v>
      </c>
      <c r="AE205">
        <v>5</v>
      </c>
      <c r="AF205">
        <v>40</v>
      </c>
      <c r="AG205">
        <v>40</v>
      </c>
      <c r="AH205">
        <v>240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130</v>
      </c>
      <c r="AP205">
        <v>2</v>
      </c>
      <c r="AQ205">
        <v>0</v>
      </c>
      <c r="AR205">
        <v>1</v>
      </c>
      <c r="AS205">
        <v>5</v>
      </c>
      <c r="AT205" t="s">
        <v>175</v>
      </c>
      <c r="AU205">
        <v>0</v>
      </c>
      <c r="AV205">
        <v>0</v>
      </c>
      <c r="AW205">
        <v>0</v>
      </c>
      <c r="AX205">
        <v>0</v>
      </c>
      <c r="AY205">
        <v>3</v>
      </c>
      <c r="AZ205">
        <v>1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t="s">
        <v>175</v>
      </c>
      <c r="CB205" t="s">
        <v>2464</v>
      </c>
      <c r="CC205" t="s">
        <v>178</v>
      </c>
      <c r="CD205" t="s">
        <v>178</v>
      </c>
      <c r="CE205" t="s">
        <v>178</v>
      </c>
      <c r="CF205" t="s">
        <v>178</v>
      </c>
      <c r="CG205" t="s">
        <v>179</v>
      </c>
      <c r="CH205" t="s">
        <v>179</v>
      </c>
      <c r="CI205" t="s">
        <v>179</v>
      </c>
      <c r="CJ205" t="s">
        <v>2465</v>
      </c>
      <c r="CK205" t="s">
        <v>2466</v>
      </c>
      <c r="CL205" t="s">
        <v>182</v>
      </c>
      <c r="CM205">
        <v>2</v>
      </c>
      <c r="CN205" t="s">
        <v>182</v>
      </c>
      <c r="CO205" t="s">
        <v>182</v>
      </c>
      <c r="CP205">
        <v>0</v>
      </c>
      <c r="CQ205">
        <v>0</v>
      </c>
      <c r="CR205" t="s">
        <v>178</v>
      </c>
      <c r="CS205" t="s">
        <v>178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2</v>
      </c>
      <c r="DW205">
        <v>0</v>
      </c>
      <c r="DX205">
        <v>0</v>
      </c>
      <c r="DY205">
        <v>1</v>
      </c>
      <c r="DZ205">
        <v>1</v>
      </c>
      <c r="EA205">
        <v>0</v>
      </c>
      <c r="EB205" t="s">
        <v>2467</v>
      </c>
      <c r="EC205" t="s">
        <v>2468</v>
      </c>
      <c r="ED205" t="s">
        <v>9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4</v>
      </c>
      <c r="EK205">
        <v>4</v>
      </c>
    </row>
    <row r="206" spans="1:141" ht="15" customHeight="1" x14ac:dyDescent="0.25">
      <c r="A206">
        <v>1202</v>
      </c>
      <c r="B206" t="s">
        <v>2469</v>
      </c>
      <c r="C206" t="s">
        <v>2470</v>
      </c>
      <c r="D206" t="s">
        <v>1097</v>
      </c>
      <c r="E206" t="s">
        <v>748</v>
      </c>
      <c r="F206" t="s">
        <v>171</v>
      </c>
      <c r="G206" t="s">
        <v>171</v>
      </c>
      <c r="H206" t="s">
        <v>585</v>
      </c>
      <c r="I206" t="s">
        <v>2471</v>
      </c>
      <c r="J206" t="s">
        <v>2472</v>
      </c>
      <c r="K206" t="s">
        <v>2473</v>
      </c>
      <c r="L206" t="s">
        <v>2474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1</v>
      </c>
      <c r="V206" t="s">
        <v>171</v>
      </c>
      <c r="W206" t="s">
        <v>171</v>
      </c>
      <c r="X206" t="s">
        <v>585</v>
      </c>
      <c r="Y206" t="s">
        <v>2475</v>
      </c>
      <c r="Z206" t="s">
        <v>2476</v>
      </c>
      <c r="AA206">
        <v>5</v>
      </c>
      <c r="AB206">
        <v>2</v>
      </c>
      <c r="AC206">
        <v>1</v>
      </c>
      <c r="AD206">
        <v>3</v>
      </c>
      <c r="AE206">
        <v>2</v>
      </c>
      <c r="AF206">
        <v>71</v>
      </c>
      <c r="AG206">
        <v>30.5</v>
      </c>
      <c r="AH206">
        <v>255</v>
      </c>
      <c r="AI206">
        <v>1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130</v>
      </c>
      <c r="AP206">
        <v>1</v>
      </c>
      <c r="AQ206">
        <v>1</v>
      </c>
      <c r="AR206">
        <v>2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2</v>
      </c>
      <c r="AZ206">
        <v>2</v>
      </c>
      <c r="BA206">
        <v>2</v>
      </c>
      <c r="BB206">
        <v>1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 t="s">
        <v>175</v>
      </c>
      <c r="BY206">
        <v>0</v>
      </c>
      <c r="BZ206">
        <v>0</v>
      </c>
      <c r="CA206">
        <v>0</v>
      </c>
      <c r="CB206" t="s">
        <v>177</v>
      </c>
      <c r="CC206" t="s">
        <v>178</v>
      </c>
      <c r="CD206" t="s">
        <v>178</v>
      </c>
      <c r="CE206" t="s">
        <v>178</v>
      </c>
      <c r="CF206" t="s">
        <v>178</v>
      </c>
      <c r="CG206" t="s">
        <v>179</v>
      </c>
      <c r="CH206" t="s">
        <v>179</v>
      </c>
      <c r="CI206" t="s">
        <v>179</v>
      </c>
      <c r="CJ206" t="s">
        <v>2477</v>
      </c>
      <c r="CK206" t="s">
        <v>2478</v>
      </c>
      <c r="CL206" t="s">
        <v>182</v>
      </c>
      <c r="CM206">
        <v>3</v>
      </c>
      <c r="CN206" t="s">
        <v>182</v>
      </c>
      <c r="CO206" t="s">
        <v>178</v>
      </c>
      <c r="CP206">
        <v>0</v>
      </c>
      <c r="CQ206">
        <v>0</v>
      </c>
      <c r="CR206" t="s">
        <v>182</v>
      </c>
      <c r="CS206" t="s">
        <v>182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2</v>
      </c>
      <c r="DT206">
        <v>0</v>
      </c>
      <c r="DU206">
        <v>0</v>
      </c>
      <c r="DV206">
        <v>0</v>
      </c>
      <c r="DW206">
        <v>3</v>
      </c>
      <c r="DX206">
        <v>0</v>
      </c>
      <c r="DY206">
        <v>0</v>
      </c>
      <c r="DZ206">
        <v>0</v>
      </c>
      <c r="EA206">
        <v>0</v>
      </c>
      <c r="EB206" t="s">
        <v>2479</v>
      </c>
      <c r="EC206" t="s">
        <v>2480</v>
      </c>
      <c r="ED206" t="s">
        <v>2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5</v>
      </c>
      <c r="EK206">
        <v>5</v>
      </c>
    </row>
    <row r="207" spans="1:141" ht="15" customHeight="1" x14ac:dyDescent="0.25">
      <c r="A207">
        <v>1203</v>
      </c>
      <c r="B207" t="s">
        <v>2481</v>
      </c>
      <c r="C207" t="s">
        <v>1722</v>
      </c>
      <c r="D207" t="s">
        <v>1279</v>
      </c>
      <c r="E207" t="s">
        <v>2482</v>
      </c>
      <c r="F207" t="s">
        <v>171</v>
      </c>
      <c r="G207" t="s">
        <v>171</v>
      </c>
      <c r="H207" t="s">
        <v>216</v>
      </c>
      <c r="I207" t="s">
        <v>2483</v>
      </c>
      <c r="J207" t="s">
        <v>2484</v>
      </c>
      <c r="K207" t="s">
        <v>2485</v>
      </c>
      <c r="L207" t="s">
        <v>2486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0</v>
      </c>
      <c r="T207">
        <v>0</v>
      </c>
      <c r="U207">
        <v>1</v>
      </c>
      <c r="V207" t="s">
        <v>171</v>
      </c>
      <c r="W207" t="s">
        <v>171</v>
      </c>
      <c r="X207" t="s">
        <v>216</v>
      </c>
      <c r="Y207" t="s">
        <v>2483</v>
      </c>
      <c r="Z207" t="s">
        <v>2484</v>
      </c>
      <c r="AA207">
        <v>9</v>
      </c>
      <c r="AB207">
        <v>31</v>
      </c>
      <c r="AC207">
        <v>1</v>
      </c>
      <c r="AD207">
        <v>4</v>
      </c>
      <c r="AE207">
        <v>4</v>
      </c>
      <c r="AF207">
        <v>107.63</v>
      </c>
      <c r="AG207">
        <v>107.63</v>
      </c>
      <c r="AH207">
        <v>150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130</v>
      </c>
      <c r="AP207">
        <v>2</v>
      </c>
      <c r="AQ207">
        <v>0</v>
      </c>
      <c r="AR207">
        <v>1</v>
      </c>
      <c r="AS207">
        <v>5</v>
      </c>
      <c r="AT207" t="s">
        <v>175</v>
      </c>
      <c r="AU207">
        <v>0</v>
      </c>
      <c r="AV207">
        <v>0</v>
      </c>
      <c r="AW207">
        <v>0</v>
      </c>
      <c r="AX207">
        <v>0</v>
      </c>
      <c r="AY207">
        <v>3</v>
      </c>
      <c r="AZ207">
        <v>1</v>
      </c>
      <c r="BA207">
        <v>1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1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t="s">
        <v>175</v>
      </c>
      <c r="BZ207">
        <v>0</v>
      </c>
      <c r="CA207">
        <v>0</v>
      </c>
      <c r="CB207" t="s">
        <v>177</v>
      </c>
      <c r="CC207" t="s">
        <v>178</v>
      </c>
      <c r="CD207" t="s">
        <v>178</v>
      </c>
      <c r="CE207" t="s">
        <v>178</v>
      </c>
      <c r="CF207" t="s">
        <v>178</v>
      </c>
      <c r="CG207" t="s">
        <v>178</v>
      </c>
      <c r="CH207" t="s">
        <v>179</v>
      </c>
      <c r="CI207" t="s">
        <v>179</v>
      </c>
      <c r="CJ207" t="s">
        <v>2487</v>
      </c>
      <c r="CK207" t="s">
        <v>2488</v>
      </c>
      <c r="CL207" t="s">
        <v>182</v>
      </c>
      <c r="CM207">
        <v>10</v>
      </c>
      <c r="CN207" t="s">
        <v>182</v>
      </c>
      <c r="CO207" t="s">
        <v>182</v>
      </c>
      <c r="CP207">
        <v>0</v>
      </c>
      <c r="CQ207">
        <v>0</v>
      </c>
      <c r="CR207" t="s">
        <v>178</v>
      </c>
      <c r="CS207" t="s">
        <v>178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1</v>
      </c>
      <c r="DE207">
        <v>0</v>
      </c>
      <c r="DF207">
        <v>0</v>
      </c>
      <c r="DG207">
        <v>0</v>
      </c>
      <c r="DH207">
        <v>1</v>
      </c>
      <c r="DI20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2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4</v>
      </c>
      <c r="DY207">
        <v>1</v>
      </c>
      <c r="DZ207">
        <v>1</v>
      </c>
      <c r="EA207">
        <v>0</v>
      </c>
      <c r="EB207" t="s">
        <v>2489</v>
      </c>
      <c r="EC207" t="s">
        <v>2490</v>
      </c>
      <c r="ED207">
        <v>0</v>
      </c>
      <c r="EE207" t="s">
        <v>15</v>
      </c>
      <c r="EF207">
        <v>0</v>
      </c>
      <c r="EG207">
        <v>0</v>
      </c>
      <c r="EH207">
        <v>0</v>
      </c>
      <c r="EI207">
        <v>0</v>
      </c>
      <c r="EJ207">
        <v>8</v>
      </c>
      <c r="EK207">
        <v>6</v>
      </c>
    </row>
    <row r="208" spans="1:141" ht="15" customHeight="1" x14ac:dyDescent="0.25">
      <c r="A208">
        <v>1204</v>
      </c>
      <c r="B208" t="s">
        <v>2491</v>
      </c>
      <c r="C208" t="s">
        <v>713</v>
      </c>
      <c r="D208" t="s">
        <v>1436</v>
      </c>
      <c r="E208" t="s">
        <v>689</v>
      </c>
      <c r="F208" t="s">
        <v>171</v>
      </c>
      <c r="G208" t="s">
        <v>171</v>
      </c>
      <c r="H208" t="s">
        <v>349</v>
      </c>
      <c r="I208">
        <v>208</v>
      </c>
      <c r="J208" t="s">
        <v>2492</v>
      </c>
      <c r="K208" t="s">
        <v>2493</v>
      </c>
      <c r="L208" t="s">
        <v>2494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</v>
      </c>
      <c r="S208">
        <v>0</v>
      </c>
      <c r="T208">
        <v>0</v>
      </c>
      <c r="U208">
        <v>1</v>
      </c>
      <c r="V208" t="s">
        <v>171</v>
      </c>
      <c r="W208" t="s">
        <v>171</v>
      </c>
      <c r="X208" t="s">
        <v>349</v>
      </c>
      <c r="Y208">
        <v>208</v>
      </c>
      <c r="Z208" t="s">
        <v>2492</v>
      </c>
      <c r="AA208">
        <v>1</v>
      </c>
      <c r="AB208">
        <v>1</v>
      </c>
      <c r="AC208">
        <v>1</v>
      </c>
      <c r="AD208">
        <v>5</v>
      </c>
      <c r="AE208">
        <v>5</v>
      </c>
      <c r="AF208">
        <v>59.76</v>
      </c>
      <c r="AG208">
        <v>59.76</v>
      </c>
      <c r="AH208">
        <v>240</v>
      </c>
      <c r="AI208">
        <v>0</v>
      </c>
      <c r="AJ208">
        <v>0</v>
      </c>
      <c r="AK208">
        <v>1</v>
      </c>
      <c r="AL208">
        <v>0</v>
      </c>
      <c r="AM208">
        <v>0</v>
      </c>
      <c r="AN208">
        <v>0</v>
      </c>
      <c r="AO208">
        <v>130</v>
      </c>
      <c r="AP208">
        <v>2</v>
      </c>
      <c r="AQ208">
        <v>0</v>
      </c>
      <c r="AR208">
        <v>1</v>
      </c>
      <c r="AS208">
        <v>5</v>
      </c>
      <c r="AT208" t="s">
        <v>175</v>
      </c>
      <c r="AU208">
        <v>0</v>
      </c>
      <c r="AV208">
        <v>0</v>
      </c>
      <c r="AW208">
        <v>0</v>
      </c>
      <c r="AX208">
        <v>0</v>
      </c>
      <c r="AY208">
        <v>1</v>
      </c>
      <c r="AZ208">
        <v>2</v>
      </c>
      <c r="BA208">
        <v>3</v>
      </c>
      <c r="BB208">
        <v>0</v>
      </c>
      <c r="BC208">
        <v>0</v>
      </c>
      <c r="BD208">
        <v>0</v>
      </c>
      <c r="BE208">
        <v>0</v>
      </c>
      <c r="BF208">
        <v>1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 t="s">
        <v>175</v>
      </c>
      <c r="BY208">
        <v>0</v>
      </c>
      <c r="BZ208">
        <v>0</v>
      </c>
      <c r="CA208">
        <v>0</v>
      </c>
      <c r="CB208" t="s">
        <v>177</v>
      </c>
      <c r="CC208" t="s">
        <v>178</v>
      </c>
      <c r="CD208" t="s">
        <v>178</v>
      </c>
      <c r="CE208" t="s">
        <v>178</v>
      </c>
      <c r="CF208" t="s">
        <v>178</v>
      </c>
      <c r="CG208" t="s">
        <v>179</v>
      </c>
      <c r="CH208" t="s">
        <v>179</v>
      </c>
      <c r="CI208" t="s">
        <v>179</v>
      </c>
      <c r="CJ208" t="s">
        <v>2495</v>
      </c>
      <c r="CK208" t="s">
        <v>2496</v>
      </c>
      <c r="CL208" t="s">
        <v>182</v>
      </c>
      <c r="CM208">
        <v>3</v>
      </c>
      <c r="CN208" t="s">
        <v>182</v>
      </c>
      <c r="CO208" t="s">
        <v>182</v>
      </c>
      <c r="CP208">
        <v>0</v>
      </c>
      <c r="CQ208">
        <v>0</v>
      </c>
      <c r="CR208" t="s">
        <v>182</v>
      </c>
      <c r="CS208" t="s">
        <v>183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3</v>
      </c>
      <c r="DX208">
        <v>0</v>
      </c>
      <c r="DY208">
        <v>0</v>
      </c>
      <c r="DZ208">
        <v>0</v>
      </c>
      <c r="EA208">
        <v>0</v>
      </c>
      <c r="EB208" t="s">
        <v>2497</v>
      </c>
      <c r="EC208" t="s">
        <v>2498</v>
      </c>
      <c r="ED208" t="s">
        <v>6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3</v>
      </c>
      <c r="EK208">
        <v>3</v>
      </c>
    </row>
    <row r="209" spans="1:141" ht="15" customHeight="1" x14ac:dyDescent="0.25">
      <c r="A209" s="3">
        <v>1205</v>
      </c>
      <c r="B209" t="s">
        <v>2499</v>
      </c>
      <c r="C209" t="s">
        <v>2500</v>
      </c>
      <c r="D209" t="s">
        <v>2501</v>
      </c>
      <c r="E209" t="s">
        <v>2502</v>
      </c>
      <c r="F209" t="s">
        <v>171</v>
      </c>
      <c r="G209" t="s">
        <v>171</v>
      </c>
      <c r="H209" t="s">
        <v>2503</v>
      </c>
      <c r="I209">
        <v>0</v>
      </c>
      <c r="J209" t="s">
        <v>2504</v>
      </c>
      <c r="K209" t="s">
        <v>2505</v>
      </c>
      <c r="L209" t="s">
        <v>2506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3</v>
      </c>
      <c r="V209" t="s">
        <v>171</v>
      </c>
      <c r="W209" t="s">
        <v>171</v>
      </c>
      <c r="X209" t="s">
        <v>256</v>
      </c>
      <c r="Y209">
        <v>0</v>
      </c>
      <c r="Z209" t="s">
        <v>2507</v>
      </c>
      <c r="AA209">
        <v>0</v>
      </c>
      <c r="AB209">
        <v>0</v>
      </c>
      <c r="AC209">
        <v>1</v>
      </c>
      <c r="AD209">
        <v>5</v>
      </c>
      <c r="AE209">
        <v>5</v>
      </c>
      <c r="AF209">
        <v>60</v>
      </c>
      <c r="AG209">
        <v>60</v>
      </c>
      <c r="AH209">
        <v>230</v>
      </c>
      <c r="AI209">
        <v>0</v>
      </c>
      <c r="AJ209">
        <v>0</v>
      </c>
      <c r="AK209">
        <v>1</v>
      </c>
      <c r="AL209">
        <v>0</v>
      </c>
      <c r="AM209">
        <v>0</v>
      </c>
      <c r="AN209">
        <v>0</v>
      </c>
      <c r="AO209">
        <v>130</v>
      </c>
      <c r="AP209">
        <v>2</v>
      </c>
      <c r="AQ209">
        <v>0</v>
      </c>
      <c r="AR209">
        <v>1</v>
      </c>
      <c r="AS209">
        <v>5</v>
      </c>
      <c r="AT209" t="s">
        <v>175</v>
      </c>
      <c r="AU209">
        <v>0</v>
      </c>
      <c r="AV209">
        <v>0</v>
      </c>
      <c r="AW209">
        <v>0</v>
      </c>
      <c r="AX209">
        <v>0</v>
      </c>
      <c r="AY209">
        <v>3</v>
      </c>
      <c r="AZ209">
        <v>1</v>
      </c>
      <c r="BA209">
        <v>1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1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2</v>
      </c>
      <c r="BW209">
        <v>0</v>
      </c>
      <c r="BX209">
        <v>0</v>
      </c>
      <c r="BY209" t="s">
        <v>175</v>
      </c>
      <c r="BZ209">
        <v>0</v>
      </c>
      <c r="CA209">
        <v>0</v>
      </c>
      <c r="CB209" t="s">
        <v>177</v>
      </c>
      <c r="CC209" t="s">
        <v>178</v>
      </c>
      <c r="CD209" t="s">
        <v>178</v>
      </c>
      <c r="CE209" t="s">
        <v>178</v>
      </c>
      <c r="CF209" t="s">
        <v>178</v>
      </c>
      <c r="CG209" t="s">
        <v>179</v>
      </c>
      <c r="CH209" t="s">
        <v>179</v>
      </c>
      <c r="CI209" t="s">
        <v>179</v>
      </c>
      <c r="CJ209" t="s">
        <v>2508</v>
      </c>
      <c r="CK209" t="s">
        <v>2509</v>
      </c>
      <c r="CL209" t="s">
        <v>182</v>
      </c>
      <c r="CM209">
        <v>5</v>
      </c>
      <c r="CN209" t="s">
        <v>182</v>
      </c>
      <c r="CO209" t="s">
        <v>182</v>
      </c>
      <c r="CP209">
        <v>0</v>
      </c>
      <c r="CQ209">
        <v>0</v>
      </c>
      <c r="CR209" t="s">
        <v>178</v>
      </c>
      <c r="CS209" t="s">
        <v>178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4</v>
      </c>
      <c r="DY209">
        <v>1</v>
      </c>
      <c r="DZ209">
        <v>1</v>
      </c>
      <c r="EA209">
        <v>0</v>
      </c>
      <c r="EB209" t="s">
        <v>2510</v>
      </c>
      <c r="EC209" t="s">
        <v>2511</v>
      </c>
      <c r="ED209" t="s">
        <v>8</v>
      </c>
      <c r="EE209">
        <v>0</v>
      </c>
      <c r="EF209">
        <v>0</v>
      </c>
      <c r="EG209">
        <v>0</v>
      </c>
      <c r="EH209" t="s">
        <v>370</v>
      </c>
      <c r="EI209">
        <v>0</v>
      </c>
      <c r="EJ209">
        <v>6</v>
      </c>
      <c r="EK209">
        <v>6</v>
      </c>
    </row>
    <row r="210" spans="1:141" ht="15" customHeight="1" x14ac:dyDescent="0.25">
      <c r="A210" s="5">
        <v>1206</v>
      </c>
      <c r="B210" t="s">
        <v>2512</v>
      </c>
      <c r="C210" t="s">
        <v>334</v>
      </c>
      <c r="D210" t="s">
        <v>335</v>
      </c>
      <c r="E210" t="s">
        <v>640</v>
      </c>
      <c r="F210" t="s">
        <v>171</v>
      </c>
      <c r="G210" t="s">
        <v>171</v>
      </c>
      <c r="H210" t="s">
        <v>1949</v>
      </c>
      <c r="I210" t="s">
        <v>2513</v>
      </c>
      <c r="J210" t="s">
        <v>2514</v>
      </c>
      <c r="K210" t="s">
        <v>2515</v>
      </c>
      <c r="L210" t="s">
        <v>2516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0</v>
      </c>
      <c r="T210">
        <v>0</v>
      </c>
      <c r="U210">
        <v>1</v>
      </c>
      <c r="V210" t="s">
        <v>171</v>
      </c>
      <c r="W210" t="s">
        <v>171</v>
      </c>
      <c r="X210" t="s">
        <v>921</v>
      </c>
      <c r="Y210" t="s">
        <v>2517</v>
      </c>
      <c r="Z210" t="s">
        <v>2514</v>
      </c>
      <c r="AA210">
        <v>8</v>
      </c>
      <c r="AB210">
        <v>10</v>
      </c>
      <c r="AC210">
        <v>1</v>
      </c>
      <c r="AD210">
        <v>3</v>
      </c>
      <c r="AE210">
        <v>4</v>
      </c>
      <c r="AF210">
        <v>66</v>
      </c>
      <c r="AG210">
        <v>66</v>
      </c>
      <c r="AH210">
        <v>250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O210">
        <v>160</v>
      </c>
      <c r="AP210">
        <v>2</v>
      </c>
      <c r="AQ210">
        <v>0</v>
      </c>
      <c r="AR210">
        <v>1</v>
      </c>
      <c r="AS210">
        <v>3</v>
      </c>
      <c r="AT210" t="s">
        <v>175</v>
      </c>
      <c r="AU210">
        <v>0</v>
      </c>
      <c r="AV210">
        <v>0</v>
      </c>
      <c r="AW210">
        <v>0</v>
      </c>
      <c r="AX210">
        <v>0</v>
      </c>
      <c r="AY210">
        <v>3</v>
      </c>
      <c r="AZ210">
        <v>1</v>
      </c>
      <c r="BA210">
        <v>1</v>
      </c>
      <c r="BB210">
        <v>0</v>
      </c>
      <c r="BC210">
        <v>0</v>
      </c>
      <c r="BD210">
        <v>0</v>
      </c>
      <c r="BE210">
        <v>0</v>
      </c>
      <c r="BF210">
        <v>1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1</v>
      </c>
      <c r="BW210">
        <v>0</v>
      </c>
      <c r="BX210">
        <v>0</v>
      </c>
      <c r="BY210" t="s">
        <v>175</v>
      </c>
      <c r="BZ210">
        <v>0</v>
      </c>
      <c r="CA210">
        <v>0</v>
      </c>
      <c r="CB210" t="s">
        <v>177</v>
      </c>
      <c r="CC210" t="s">
        <v>178</v>
      </c>
      <c r="CD210" t="s">
        <v>178</v>
      </c>
      <c r="CE210" t="s">
        <v>178</v>
      </c>
      <c r="CF210" t="s">
        <v>178</v>
      </c>
      <c r="CG210" t="s">
        <v>179</v>
      </c>
      <c r="CH210" t="s">
        <v>179</v>
      </c>
      <c r="CI210" t="s">
        <v>179</v>
      </c>
      <c r="CJ210" t="s">
        <v>2518</v>
      </c>
      <c r="CK210" t="s">
        <v>2519</v>
      </c>
      <c r="CL210" t="s">
        <v>182</v>
      </c>
      <c r="CM210">
        <v>2</v>
      </c>
      <c r="CN210" t="s">
        <v>178</v>
      </c>
      <c r="CO210" t="s">
        <v>178</v>
      </c>
      <c r="CP210">
        <v>0</v>
      </c>
      <c r="CQ210">
        <v>0</v>
      </c>
      <c r="CR210" t="s">
        <v>178</v>
      </c>
      <c r="CS210" t="s">
        <v>178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2</v>
      </c>
      <c r="DT210">
        <v>0</v>
      </c>
      <c r="DU210">
        <v>0</v>
      </c>
      <c r="DV210">
        <v>2</v>
      </c>
      <c r="DW210">
        <v>0</v>
      </c>
      <c r="DX210">
        <v>0</v>
      </c>
      <c r="DY210">
        <v>1</v>
      </c>
      <c r="DZ210">
        <v>1</v>
      </c>
      <c r="EA210">
        <v>0</v>
      </c>
      <c r="EB210" t="s">
        <v>2520</v>
      </c>
      <c r="EC210" t="s">
        <v>2521</v>
      </c>
      <c r="ED210" t="s">
        <v>6</v>
      </c>
      <c r="EE210">
        <v>0</v>
      </c>
      <c r="EF210">
        <v>0</v>
      </c>
      <c r="EG210">
        <v>0</v>
      </c>
      <c r="EH210" t="s">
        <v>396</v>
      </c>
      <c r="EI210">
        <v>0</v>
      </c>
      <c r="EJ210">
        <v>6</v>
      </c>
      <c r="EK210">
        <v>6</v>
      </c>
    </row>
    <row r="211" spans="1:141" ht="15" customHeight="1" x14ac:dyDescent="0.25">
      <c r="A211">
        <v>1207</v>
      </c>
      <c r="B211" t="s">
        <v>2522</v>
      </c>
      <c r="C211" t="s">
        <v>2523</v>
      </c>
      <c r="D211" t="s">
        <v>986</v>
      </c>
      <c r="E211" t="s">
        <v>321</v>
      </c>
      <c r="F211" t="s">
        <v>171</v>
      </c>
      <c r="G211" t="s">
        <v>171</v>
      </c>
      <c r="H211" t="s">
        <v>532</v>
      </c>
      <c r="I211" t="s">
        <v>2524</v>
      </c>
      <c r="J211" t="s">
        <v>2525</v>
      </c>
      <c r="K211" t="s">
        <v>2526</v>
      </c>
      <c r="L211" t="s">
        <v>2527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1</v>
      </c>
      <c r="V211" t="s">
        <v>171</v>
      </c>
      <c r="W211" t="s">
        <v>171</v>
      </c>
      <c r="X211" t="s">
        <v>532</v>
      </c>
      <c r="Y211" t="s">
        <v>2524</v>
      </c>
      <c r="Z211" t="s">
        <v>2525</v>
      </c>
      <c r="AA211">
        <v>6</v>
      </c>
      <c r="AB211">
        <v>7</v>
      </c>
      <c r="AC211">
        <v>1</v>
      </c>
      <c r="AD211">
        <v>4</v>
      </c>
      <c r="AE211">
        <v>4</v>
      </c>
      <c r="AF211">
        <v>77.75</v>
      </c>
      <c r="AG211">
        <v>75</v>
      </c>
      <c r="AH211">
        <v>250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0</v>
      </c>
      <c r="AO211">
        <v>120</v>
      </c>
      <c r="AP211">
        <v>2</v>
      </c>
      <c r="AQ211">
        <v>0</v>
      </c>
      <c r="AR211">
        <v>1</v>
      </c>
      <c r="AS211">
        <v>3</v>
      </c>
      <c r="AT211" t="s">
        <v>175</v>
      </c>
      <c r="AU211">
        <v>0</v>
      </c>
      <c r="AV211">
        <v>0</v>
      </c>
      <c r="AW211">
        <v>0</v>
      </c>
      <c r="AX211">
        <v>0</v>
      </c>
      <c r="AY211">
        <v>1</v>
      </c>
      <c r="AZ211">
        <v>3</v>
      </c>
      <c r="BA211">
        <v>1</v>
      </c>
      <c r="BB211">
        <v>0</v>
      </c>
      <c r="BC211">
        <v>0</v>
      </c>
      <c r="BD211">
        <v>0</v>
      </c>
      <c r="BE211">
        <v>0</v>
      </c>
      <c r="BF211">
        <v>1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 t="s">
        <v>175</v>
      </c>
      <c r="BY211">
        <v>0</v>
      </c>
      <c r="BZ211">
        <v>0</v>
      </c>
      <c r="CA211">
        <v>0</v>
      </c>
      <c r="CB211" t="s">
        <v>177</v>
      </c>
      <c r="CC211" t="s">
        <v>178</v>
      </c>
      <c r="CD211" t="s">
        <v>178</v>
      </c>
      <c r="CE211" t="s">
        <v>178</v>
      </c>
      <c r="CF211" t="s">
        <v>178</v>
      </c>
      <c r="CG211" t="s">
        <v>179</v>
      </c>
      <c r="CH211" t="s">
        <v>179</v>
      </c>
      <c r="CI211" t="s">
        <v>179</v>
      </c>
      <c r="CJ211" t="s">
        <v>2528</v>
      </c>
      <c r="CK211" t="s">
        <v>2529</v>
      </c>
      <c r="CL211" t="s">
        <v>182</v>
      </c>
      <c r="CM211">
        <v>2</v>
      </c>
      <c r="CN211" t="s">
        <v>178</v>
      </c>
      <c r="CO211" t="s">
        <v>182</v>
      </c>
      <c r="CP211">
        <v>0</v>
      </c>
      <c r="CQ211">
        <v>0</v>
      </c>
      <c r="CR211" t="s">
        <v>183</v>
      </c>
      <c r="CS211" t="s">
        <v>178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2</v>
      </c>
      <c r="DW211">
        <v>0</v>
      </c>
      <c r="DX211">
        <v>0</v>
      </c>
      <c r="DY211">
        <v>0</v>
      </c>
      <c r="DZ211">
        <v>1</v>
      </c>
      <c r="EA211">
        <v>0</v>
      </c>
      <c r="EB211" t="s">
        <v>2530</v>
      </c>
      <c r="EC211" t="s">
        <v>2531</v>
      </c>
      <c r="ED211" t="s">
        <v>6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3</v>
      </c>
      <c r="EK211">
        <v>3</v>
      </c>
    </row>
    <row r="212" spans="1:141" ht="15" customHeight="1" x14ac:dyDescent="0.25">
      <c r="A212">
        <v>1208</v>
      </c>
      <c r="B212" t="s">
        <v>2532</v>
      </c>
      <c r="C212" t="s">
        <v>2533</v>
      </c>
      <c r="D212" t="s">
        <v>1097</v>
      </c>
      <c r="E212" t="s">
        <v>827</v>
      </c>
      <c r="F212" t="s">
        <v>171</v>
      </c>
      <c r="G212" t="s">
        <v>171</v>
      </c>
      <c r="H212" t="s">
        <v>877</v>
      </c>
      <c r="I212">
        <v>312</v>
      </c>
      <c r="J212" t="s">
        <v>2534</v>
      </c>
      <c r="K212" t="s">
        <v>2535</v>
      </c>
      <c r="L212" t="s">
        <v>2536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1</v>
      </c>
      <c r="V212" t="s">
        <v>171</v>
      </c>
      <c r="W212" t="s">
        <v>171</v>
      </c>
      <c r="X212" t="s">
        <v>2537</v>
      </c>
      <c r="Y212">
        <v>312</v>
      </c>
      <c r="Z212" t="s">
        <v>2538</v>
      </c>
      <c r="AA212">
        <v>5</v>
      </c>
      <c r="AB212">
        <v>13</v>
      </c>
      <c r="AC212">
        <v>1</v>
      </c>
      <c r="AD212">
        <v>4</v>
      </c>
      <c r="AE212">
        <v>4</v>
      </c>
      <c r="AF212">
        <v>59.71</v>
      </c>
      <c r="AG212">
        <v>59.71</v>
      </c>
      <c r="AH212">
        <v>250</v>
      </c>
      <c r="AI212">
        <v>0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200</v>
      </c>
      <c r="AP212">
        <v>2</v>
      </c>
      <c r="AQ212">
        <v>0</v>
      </c>
      <c r="AR212">
        <v>1</v>
      </c>
      <c r="AS212">
        <v>2</v>
      </c>
      <c r="AT212" t="s">
        <v>175</v>
      </c>
      <c r="AU212">
        <v>0</v>
      </c>
      <c r="AV212">
        <v>0</v>
      </c>
      <c r="AW212">
        <v>0</v>
      </c>
      <c r="AX212">
        <v>0</v>
      </c>
      <c r="AY212">
        <v>1</v>
      </c>
      <c r="AZ212">
        <v>1</v>
      </c>
      <c r="BA212">
        <v>1</v>
      </c>
      <c r="BB212">
        <v>0</v>
      </c>
      <c r="BC212">
        <v>0</v>
      </c>
      <c r="BD212">
        <v>0</v>
      </c>
      <c r="BE212">
        <v>0</v>
      </c>
      <c r="BF212">
        <v>1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 t="s">
        <v>175</v>
      </c>
      <c r="BY212">
        <v>0</v>
      </c>
      <c r="BZ212">
        <v>0</v>
      </c>
      <c r="CA212">
        <v>0</v>
      </c>
      <c r="CB212" t="s">
        <v>177</v>
      </c>
      <c r="CC212" t="s">
        <v>178</v>
      </c>
      <c r="CD212" t="s">
        <v>178</v>
      </c>
      <c r="CE212" t="s">
        <v>178</v>
      </c>
      <c r="CF212" t="s">
        <v>178</v>
      </c>
      <c r="CG212" t="s">
        <v>179</v>
      </c>
      <c r="CH212" t="s">
        <v>179</v>
      </c>
      <c r="CI212" t="s">
        <v>179</v>
      </c>
      <c r="CJ212" t="s">
        <v>2539</v>
      </c>
      <c r="CK212" t="s">
        <v>2540</v>
      </c>
      <c r="CL212" t="s">
        <v>182</v>
      </c>
      <c r="CM212">
        <v>4</v>
      </c>
      <c r="CN212" t="s">
        <v>178</v>
      </c>
      <c r="CO212" t="s">
        <v>178</v>
      </c>
      <c r="CP212">
        <v>0</v>
      </c>
      <c r="CQ212">
        <v>0</v>
      </c>
      <c r="CR212" t="s">
        <v>178</v>
      </c>
      <c r="CS212" t="s">
        <v>178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2</v>
      </c>
      <c r="DT212">
        <v>0</v>
      </c>
      <c r="DU212">
        <v>0</v>
      </c>
      <c r="DV212">
        <v>0</v>
      </c>
      <c r="DW212">
        <v>0</v>
      </c>
      <c r="DX212">
        <v>4</v>
      </c>
      <c r="DY212">
        <v>1</v>
      </c>
      <c r="DZ212">
        <v>1</v>
      </c>
      <c r="EA212">
        <v>0</v>
      </c>
      <c r="EB212" t="s">
        <v>2541</v>
      </c>
      <c r="EC212" t="s">
        <v>2542</v>
      </c>
      <c r="ED212" t="s">
        <v>6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8</v>
      </c>
      <c r="EK212">
        <v>8</v>
      </c>
    </row>
    <row r="213" spans="1:141" ht="15" customHeight="1" x14ac:dyDescent="0.25">
      <c r="A213">
        <v>1209</v>
      </c>
      <c r="B213" t="s">
        <v>2543</v>
      </c>
      <c r="C213" t="s">
        <v>894</v>
      </c>
      <c r="D213" t="s">
        <v>2544</v>
      </c>
      <c r="E213" t="s">
        <v>2545</v>
      </c>
      <c r="F213" t="s">
        <v>171</v>
      </c>
      <c r="G213" t="s">
        <v>171</v>
      </c>
      <c r="H213" t="s">
        <v>349</v>
      </c>
      <c r="I213">
        <v>106</v>
      </c>
      <c r="J213" t="s">
        <v>1871</v>
      </c>
      <c r="K213" t="s">
        <v>2546</v>
      </c>
      <c r="L213" t="s">
        <v>2547</v>
      </c>
      <c r="M213" t="s">
        <v>2548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0</v>
      </c>
      <c r="U213">
        <v>1</v>
      </c>
      <c r="V213" t="s">
        <v>171</v>
      </c>
      <c r="W213" t="s">
        <v>171</v>
      </c>
      <c r="X213" t="s">
        <v>349</v>
      </c>
      <c r="Y213">
        <v>106</v>
      </c>
      <c r="Z213" t="s">
        <v>1871</v>
      </c>
      <c r="AA213">
        <v>4</v>
      </c>
      <c r="AB213">
        <v>8</v>
      </c>
      <c r="AC213">
        <v>1</v>
      </c>
      <c r="AD213">
        <v>5</v>
      </c>
      <c r="AE213">
        <v>5</v>
      </c>
      <c r="AF213">
        <v>99.59</v>
      </c>
      <c r="AG213">
        <v>99.59</v>
      </c>
      <c r="AH213">
        <v>250</v>
      </c>
      <c r="AI213">
        <v>0</v>
      </c>
      <c r="AJ213">
        <v>0</v>
      </c>
      <c r="AK213">
        <v>1</v>
      </c>
      <c r="AL213">
        <v>0</v>
      </c>
      <c r="AM213">
        <v>0</v>
      </c>
      <c r="AN213">
        <v>0</v>
      </c>
      <c r="AO213">
        <v>130</v>
      </c>
      <c r="AP213">
        <v>2</v>
      </c>
      <c r="AQ213">
        <v>0</v>
      </c>
      <c r="AR213">
        <v>1</v>
      </c>
      <c r="AS213">
        <v>5</v>
      </c>
      <c r="AT213" t="s">
        <v>175</v>
      </c>
      <c r="AU213">
        <v>0</v>
      </c>
      <c r="AV213">
        <v>0</v>
      </c>
      <c r="AW213">
        <v>0</v>
      </c>
      <c r="AX213">
        <v>0</v>
      </c>
      <c r="AY213">
        <v>3</v>
      </c>
      <c r="AZ213">
        <v>2</v>
      </c>
      <c r="BA213">
        <v>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1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 t="s">
        <v>175</v>
      </c>
      <c r="BY213">
        <v>0</v>
      </c>
      <c r="BZ213">
        <v>0</v>
      </c>
      <c r="CA213">
        <v>0</v>
      </c>
      <c r="CB213" t="s">
        <v>177</v>
      </c>
      <c r="CC213" t="s">
        <v>178</v>
      </c>
      <c r="CD213" t="s">
        <v>178</v>
      </c>
      <c r="CE213" t="s">
        <v>178</v>
      </c>
      <c r="CF213" t="s">
        <v>178</v>
      </c>
      <c r="CG213" t="s">
        <v>179</v>
      </c>
      <c r="CH213" t="s">
        <v>179</v>
      </c>
      <c r="CI213" t="s">
        <v>179</v>
      </c>
      <c r="CJ213" t="s">
        <v>2549</v>
      </c>
      <c r="CK213" t="s">
        <v>2550</v>
      </c>
      <c r="CL213" t="s">
        <v>182</v>
      </c>
      <c r="CM213">
        <v>5</v>
      </c>
      <c r="CN213" t="s">
        <v>178</v>
      </c>
      <c r="CO213" t="s">
        <v>182</v>
      </c>
      <c r="CP213">
        <v>0</v>
      </c>
      <c r="CQ213">
        <v>0</v>
      </c>
      <c r="CR213" t="s">
        <v>182</v>
      </c>
      <c r="CS213" t="s">
        <v>183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4</v>
      </c>
      <c r="DY213">
        <v>0</v>
      </c>
      <c r="DZ213">
        <v>0</v>
      </c>
      <c r="EA213">
        <v>0</v>
      </c>
      <c r="EB213" t="s">
        <v>2551</v>
      </c>
      <c r="EC213" t="s">
        <v>2552</v>
      </c>
      <c r="ED213" t="s">
        <v>7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4</v>
      </c>
      <c r="EK213">
        <v>4</v>
      </c>
    </row>
    <row r="214" spans="1:141" ht="15" customHeight="1" x14ac:dyDescent="0.25">
      <c r="A214">
        <v>1210</v>
      </c>
      <c r="B214" t="s">
        <v>2553</v>
      </c>
      <c r="C214" t="s">
        <v>639</v>
      </c>
      <c r="D214" t="s">
        <v>2554</v>
      </c>
      <c r="E214" t="s">
        <v>826</v>
      </c>
      <c r="F214" t="s">
        <v>171</v>
      </c>
      <c r="G214" t="s">
        <v>171</v>
      </c>
      <c r="H214" t="s">
        <v>283</v>
      </c>
      <c r="I214">
        <v>0</v>
      </c>
      <c r="J214" t="s">
        <v>2555</v>
      </c>
      <c r="K214" t="s">
        <v>2556</v>
      </c>
      <c r="L214" t="s">
        <v>2557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3</v>
      </c>
      <c r="V214" t="s">
        <v>171</v>
      </c>
      <c r="W214" t="s">
        <v>171</v>
      </c>
      <c r="X214" t="s">
        <v>283</v>
      </c>
      <c r="Y214">
        <v>0</v>
      </c>
      <c r="Z214" t="s">
        <v>2558</v>
      </c>
      <c r="AA214">
        <v>0</v>
      </c>
      <c r="AB214">
        <v>0</v>
      </c>
      <c r="AC214">
        <v>1</v>
      </c>
      <c r="AD214">
        <v>5</v>
      </c>
      <c r="AE214">
        <v>6</v>
      </c>
      <c r="AF214">
        <v>100.86</v>
      </c>
      <c r="AG214">
        <v>100.86</v>
      </c>
      <c r="AH214">
        <v>210</v>
      </c>
      <c r="AI214">
        <v>0</v>
      </c>
      <c r="AJ214">
        <v>0</v>
      </c>
      <c r="AK214">
        <v>1</v>
      </c>
      <c r="AL214">
        <v>0</v>
      </c>
      <c r="AM214">
        <v>0</v>
      </c>
      <c r="AN214">
        <v>0</v>
      </c>
      <c r="AO214">
        <v>210</v>
      </c>
      <c r="AP214">
        <v>2</v>
      </c>
      <c r="AQ214">
        <v>0</v>
      </c>
      <c r="AR214">
        <v>1</v>
      </c>
      <c r="AS214">
        <v>6</v>
      </c>
      <c r="AT214">
        <v>0</v>
      </c>
      <c r="AU214" t="s">
        <v>175</v>
      </c>
      <c r="AV214">
        <v>0</v>
      </c>
      <c r="AW214">
        <v>0</v>
      </c>
      <c r="AX214">
        <v>0</v>
      </c>
      <c r="AY214">
        <v>3</v>
      </c>
      <c r="AZ214">
        <v>1</v>
      </c>
      <c r="BA214">
        <v>1</v>
      </c>
      <c r="BB214">
        <v>0</v>
      </c>
      <c r="BC214">
        <v>0</v>
      </c>
      <c r="BD214">
        <v>0</v>
      </c>
      <c r="BE214">
        <v>0</v>
      </c>
      <c r="BF214">
        <v>1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2</v>
      </c>
      <c r="BW214">
        <v>0</v>
      </c>
      <c r="BX214">
        <v>0</v>
      </c>
      <c r="BY214" t="s">
        <v>175</v>
      </c>
      <c r="BZ214">
        <v>0</v>
      </c>
      <c r="CA214">
        <v>0</v>
      </c>
      <c r="CB214" t="s">
        <v>177</v>
      </c>
      <c r="CC214" t="s">
        <v>178</v>
      </c>
      <c r="CD214" t="s">
        <v>178</v>
      </c>
      <c r="CE214" t="s">
        <v>178</v>
      </c>
      <c r="CF214" t="s">
        <v>178</v>
      </c>
      <c r="CG214" t="s">
        <v>179</v>
      </c>
      <c r="CH214" t="s">
        <v>179</v>
      </c>
      <c r="CI214" t="s">
        <v>179</v>
      </c>
      <c r="CJ214" t="s">
        <v>2559</v>
      </c>
      <c r="CK214" t="s">
        <v>2560</v>
      </c>
      <c r="CL214" t="s">
        <v>182</v>
      </c>
      <c r="CM214">
        <v>5</v>
      </c>
      <c r="CN214" t="s">
        <v>182</v>
      </c>
      <c r="CO214" t="s">
        <v>178</v>
      </c>
      <c r="CP214">
        <v>0</v>
      </c>
      <c r="CQ214">
        <v>0</v>
      </c>
      <c r="CR214" t="s">
        <v>178</v>
      </c>
      <c r="CS214" t="s">
        <v>178</v>
      </c>
      <c r="CT214">
        <v>0</v>
      </c>
      <c r="CU214">
        <v>0</v>
      </c>
      <c r="CV214">
        <v>0</v>
      </c>
      <c r="CW214">
        <v>0</v>
      </c>
      <c r="CX214">
        <v>1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2</v>
      </c>
      <c r="DT214">
        <v>0</v>
      </c>
      <c r="DU214">
        <v>0</v>
      </c>
      <c r="DV214">
        <v>0</v>
      </c>
      <c r="DW214">
        <v>0</v>
      </c>
      <c r="DX214">
        <v>4</v>
      </c>
      <c r="DY214">
        <v>1</v>
      </c>
      <c r="DZ214">
        <v>1</v>
      </c>
      <c r="EA214">
        <v>0</v>
      </c>
      <c r="EB214" t="s">
        <v>2561</v>
      </c>
      <c r="EC214" t="s">
        <v>2562</v>
      </c>
      <c r="ED214" t="s">
        <v>6</v>
      </c>
      <c r="EE214">
        <v>0</v>
      </c>
      <c r="EF214">
        <v>0</v>
      </c>
      <c r="EG214">
        <v>0</v>
      </c>
      <c r="EH214" t="s">
        <v>370</v>
      </c>
      <c r="EI214">
        <v>0</v>
      </c>
      <c r="EJ214">
        <v>8</v>
      </c>
      <c r="EK214">
        <v>8</v>
      </c>
    </row>
    <row r="215" spans="1:141" ht="15" customHeight="1" x14ac:dyDescent="0.25">
      <c r="A215">
        <v>1211</v>
      </c>
      <c r="B215" t="s">
        <v>2563</v>
      </c>
      <c r="C215" t="s">
        <v>2564</v>
      </c>
      <c r="D215" t="s">
        <v>1979</v>
      </c>
      <c r="E215" t="s">
        <v>2565</v>
      </c>
      <c r="F215" t="s">
        <v>171</v>
      </c>
      <c r="G215" t="s">
        <v>322</v>
      </c>
      <c r="H215" t="s">
        <v>2566</v>
      </c>
      <c r="I215">
        <v>3</v>
      </c>
      <c r="J215" t="s">
        <v>2567</v>
      </c>
      <c r="K215" t="s">
        <v>2568</v>
      </c>
      <c r="L215" t="s">
        <v>2569</v>
      </c>
      <c r="M215">
        <v>0</v>
      </c>
      <c r="N215" t="s">
        <v>171</v>
      </c>
      <c r="O215" t="s">
        <v>2570</v>
      </c>
      <c r="P215">
        <v>0</v>
      </c>
      <c r="Q215" t="s">
        <v>2571</v>
      </c>
      <c r="R215">
        <v>1</v>
      </c>
      <c r="S215">
        <v>0</v>
      </c>
      <c r="T215">
        <v>0</v>
      </c>
      <c r="U215">
        <v>2</v>
      </c>
      <c r="V215" t="s">
        <v>171</v>
      </c>
      <c r="W215" t="s">
        <v>171</v>
      </c>
      <c r="X215" t="s">
        <v>532</v>
      </c>
      <c r="Y215">
        <v>0</v>
      </c>
      <c r="Z215" t="s">
        <v>2571</v>
      </c>
      <c r="AA215">
        <v>1</v>
      </c>
      <c r="AB215">
        <v>0</v>
      </c>
      <c r="AC215">
        <v>2</v>
      </c>
      <c r="AD215">
        <v>4</v>
      </c>
      <c r="AE215">
        <v>5</v>
      </c>
      <c r="AF215">
        <v>110</v>
      </c>
      <c r="AG215">
        <v>75</v>
      </c>
      <c r="AH215">
        <v>250</v>
      </c>
      <c r="AI215">
        <v>0</v>
      </c>
      <c r="AJ215">
        <v>0</v>
      </c>
      <c r="AK215">
        <v>1</v>
      </c>
      <c r="AL215">
        <v>0</v>
      </c>
      <c r="AM215">
        <v>0</v>
      </c>
      <c r="AN215">
        <v>0</v>
      </c>
      <c r="AO215">
        <v>130</v>
      </c>
      <c r="AP215">
        <v>2</v>
      </c>
      <c r="AQ215">
        <v>0</v>
      </c>
      <c r="AR215">
        <v>1</v>
      </c>
      <c r="AS215">
        <v>5</v>
      </c>
      <c r="AT215" t="s">
        <v>175</v>
      </c>
      <c r="AU215">
        <v>0</v>
      </c>
      <c r="AV215">
        <v>0</v>
      </c>
      <c r="AW215">
        <v>0</v>
      </c>
      <c r="AX215">
        <v>0</v>
      </c>
      <c r="AY215">
        <v>3</v>
      </c>
      <c r="AZ215">
        <v>3</v>
      </c>
      <c r="BA215">
        <v>3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1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1</v>
      </c>
      <c r="BW215">
        <v>0</v>
      </c>
      <c r="BX215" t="s">
        <v>175</v>
      </c>
      <c r="BY215" t="s">
        <v>175</v>
      </c>
      <c r="BZ215">
        <v>0</v>
      </c>
      <c r="CA215">
        <v>0</v>
      </c>
      <c r="CB215" t="s">
        <v>177</v>
      </c>
      <c r="CC215" t="s">
        <v>178</v>
      </c>
      <c r="CD215" t="s">
        <v>178</v>
      </c>
      <c r="CE215" t="s">
        <v>178</v>
      </c>
      <c r="CF215" t="s">
        <v>178</v>
      </c>
      <c r="CG215" t="s">
        <v>179</v>
      </c>
      <c r="CH215" t="s">
        <v>179</v>
      </c>
      <c r="CI215" t="s">
        <v>179</v>
      </c>
      <c r="CJ215" t="s">
        <v>2572</v>
      </c>
      <c r="CK215" t="s">
        <v>2573</v>
      </c>
      <c r="CL215" t="s">
        <v>182</v>
      </c>
      <c r="CM215">
        <v>5</v>
      </c>
      <c r="CN215" t="s">
        <v>182</v>
      </c>
      <c r="CO215" t="s">
        <v>182</v>
      </c>
      <c r="CP215">
        <v>0</v>
      </c>
      <c r="CQ215">
        <v>0</v>
      </c>
      <c r="CR215" t="s">
        <v>183</v>
      </c>
      <c r="CS215" t="s">
        <v>183</v>
      </c>
      <c r="CT215">
        <v>0</v>
      </c>
      <c r="CU215">
        <v>0</v>
      </c>
      <c r="CV215">
        <v>0</v>
      </c>
      <c r="CW215">
        <v>0</v>
      </c>
      <c r="CX215">
        <v>1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4</v>
      </c>
      <c r="DY215">
        <v>0</v>
      </c>
      <c r="DZ215">
        <v>0</v>
      </c>
      <c r="EA215">
        <v>0</v>
      </c>
      <c r="EB215" t="s">
        <v>2574</v>
      </c>
      <c r="EC215" t="s">
        <v>2575</v>
      </c>
      <c r="ED215" t="s">
        <v>7</v>
      </c>
      <c r="EE215">
        <v>0</v>
      </c>
      <c r="EF215">
        <v>0</v>
      </c>
      <c r="EG215">
        <v>0</v>
      </c>
      <c r="EH215" t="s">
        <v>396</v>
      </c>
      <c r="EI215">
        <v>0</v>
      </c>
      <c r="EJ215">
        <v>4</v>
      </c>
      <c r="EK215">
        <v>4</v>
      </c>
    </row>
    <row r="216" spans="1:141" ht="15" customHeight="1" x14ac:dyDescent="0.25">
      <c r="A216" s="5">
        <v>1212</v>
      </c>
      <c r="B216" t="s">
        <v>2576</v>
      </c>
      <c r="C216" t="s">
        <v>2577</v>
      </c>
      <c r="D216" t="s">
        <v>2578</v>
      </c>
      <c r="E216" t="s">
        <v>2579</v>
      </c>
      <c r="F216" t="s">
        <v>171</v>
      </c>
      <c r="G216" t="s">
        <v>171</v>
      </c>
      <c r="H216" t="s">
        <v>1425</v>
      </c>
      <c r="I216" t="s">
        <v>2580</v>
      </c>
      <c r="J216" t="s">
        <v>2581</v>
      </c>
      <c r="K216" t="s">
        <v>2582</v>
      </c>
      <c r="L216" t="s">
        <v>2583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</v>
      </c>
      <c r="S216">
        <v>0</v>
      </c>
      <c r="T216">
        <v>0</v>
      </c>
      <c r="U216">
        <v>1</v>
      </c>
      <c r="V216" t="s">
        <v>171</v>
      </c>
      <c r="W216" t="s">
        <v>171</v>
      </c>
      <c r="X216" t="s">
        <v>1425</v>
      </c>
      <c r="Y216" t="s">
        <v>2580</v>
      </c>
      <c r="Z216" t="s">
        <v>2581</v>
      </c>
      <c r="AA216">
        <v>7</v>
      </c>
      <c r="AB216">
        <v>21</v>
      </c>
      <c r="AC216">
        <v>1</v>
      </c>
      <c r="AD216">
        <v>4</v>
      </c>
      <c r="AE216">
        <v>4</v>
      </c>
      <c r="AF216">
        <v>71.3</v>
      </c>
      <c r="AG216">
        <v>48</v>
      </c>
      <c r="AH216">
        <v>250</v>
      </c>
      <c r="AI216">
        <v>0</v>
      </c>
      <c r="AJ216">
        <v>1</v>
      </c>
      <c r="AK216">
        <v>0</v>
      </c>
      <c r="AL216">
        <v>0</v>
      </c>
      <c r="AM216">
        <v>0</v>
      </c>
      <c r="AN216">
        <v>0</v>
      </c>
      <c r="AO216">
        <v>130</v>
      </c>
      <c r="AP216">
        <v>2</v>
      </c>
      <c r="AQ216">
        <v>0</v>
      </c>
      <c r="AR216">
        <v>2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3</v>
      </c>
      <c r="AZ216">
        <v>2</v>
      </c>
      <c r="BA216">
        <v>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1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1</v>
      </c>
      <c r="BW216">
        <v>1</v>
      </c>
      <c r="BX216" t="s">
        <v>175</v>
      </c>
      <c r="BY216">
        <v>0</v>
      </c>
      <c r="BZ216">
        <v>0</v>
      </c>
      <c r="CA216">
        <v>0</v>
      </c>
      <c r="CB216" t="s">
        <v>177</v>
      </c>
      <c r="CC216" t="s">
        <v>178</v>
      </c>
      <c r="CD216" t="s">
        <v>178</v>
      </c>
      <c r="CE216" t="s">
        <v>178</v>
      </c>
      <c r="CF216" t="s">
        <v>178</v>
      </c>
      <c r="CG216" t="s">
        <v>178</v>
      </c>
      <c r="CH216" t="s">
        <v>179</v>
      </c>
      <c r="CI216" t="s">
        <v>179</v>
      </c>
      <c r="CJ216" t="s">
        <v>2584</v>
      </c>
      <c r="CK216" t="s">
        <v>2585</v>
      </c>
      <c r="CL216" t="s">
        <v>182</v>
      </c>
      <c r="CM216">
        <v>1</v>
      </c>
      <c r="CN216" t="s">
        <v>182</v>
      </c>
      <c r="CO216" t="s">
        <v>182</v>
      </c>
      <c r="CP216">
        <v>0</v>
      </c>
      <c r="CQ216">
        <v>0</v>
      </c>
      <c r="CR216" t="s">
        <v>182</v>
      </c>
      <c r="CS216" t="s">
        <v>183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2</v>
      </c>
      <c r="DQ216">
        <v>0</v>
      </c>
      <c r="DR216">
        <v>0</v>
      </c>
      <c r="DS216">
        <v>0</v>
      </c>
      <c r="DT216">
        <v>0</v>
      </c>
      <c r="DU216">
        <v>1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 t="s">
        <v>2586</v>
      </c>
      <c r="EC216" t="s">
        <v>2587</v>
      </c>
      <c r="ED216">
        <v>0</v>
      </c>
      <c r="EE216" t="s">
        <v>15</v>
      </c>
      <c r="EF216">
        <v>0</v>
      </c>
      <c r="EG216">
        <v>0</v>
      </c>
      <c r="EH216" t="s">
        <v>396</v>
      </c>
      <c r="EI216" t="s">
        <v>200</v>
      </c>
      <c r="EJ216">
        <v>3</v>
      </c>
      <c r="EK216">
        <v>1</v>
      </c>
    </row>
    <row r="217" spans="1:141" ht="15" customHeight="1" x14ac:dyDescent="0.25">
      <c r="A217">
        <v>1213</v>
      </c>
      <c r="B217" t="s">
        <v>2588</v>
      </c>
      <c r="C217" t="s">
        <v>1133</v>
      </c>
      <c r="D217" t="s">
        <v>409</v>
      </c>
      <c r="E217" t="s">
        <v>1514</v>
      </c>
      <c r="F217" t="s">
        <v>2589</v>
      </c>
      <c r="G217" t="s">
        <v>715</v>
      </c>
      <c r="H217">
        <v>0</v>
      </c>
      <c r="I217">
        <v>0</v>
      </c>
      <c r="J217" t="s">
        <v>2590</v>
      </c>
      <c r="K217" t="s">
        <v>2591</v>
      </c>
      <c r="L217" t="s">
        <v>2592</v>
      </c>
      <c r="M217">
        <v>0</v>
      </c>
      <c r="N217" t="s">
        <v>171</v>
      </c>
      <c r="O217" t="s">
        <v>585</v>
      </c>
      <c r="P217" t="s">
        <v>2593</v>
      </c>
      <c r="Q217" t="s">
        <v>2594</v>
      </c>
      <c r="R217">
        <v>1</v>
      </c>
      <c r="S217">
        <v>0</v>
      </c>
      <c r="T217">
        <v>0</v>
      </c>
      <c r="U217">
        <v>1</v>
      </c>
      <c r="V217" t="s">
        <v>171</v>
      </c>
      <c r="W217" t="s">
        <v>171</v>
      </c>
      <c r="X217" t="s">
        <v>585</v>
      </c>
      <c r="Y217" t="s">
        <v>2593</v>
      </c>
      <c r="Z217" t="s">
        <v>2594</v>
      </c>
      <c r="AA217">
        <v>7</v>
      </c>
      <c r="AB217">
        <v>16</v>
      </c>
      <c r="AC217">
        <v>2</v>
      </c>
      <c r="AD217">
        <v>4</v>
      </c>
      <c r="AE217">
        <v>4</v>
      </c>
      <c r="AF217">
        <v>79.459999999999994</v>
      </c>
      <c r="AG217">
        <v>79.459999999999994</v>
      </c>
      <c r="AH217">
        <v>250</v>
      </c>
      <c r="AI217">
        <v>0</v>
      </c>
      <c r="AJ217">
        <v>0</v>
      </c>
      <c r="AK217">
        <v>1</v>
      </c>
      <c r="AL217">
        <v>0</v>
      </c>
      <c r="AM217">
        <v>0</v>
      </c>
      <c r="AN217">
        <v>0</v>
      </c>
      <c r="AO217">
        <v>0</v>
      </c>
      <c r="AP217">
        <v>1</v>
      </c>
      <c r="AQ217">
        <v>0</v>
      </c>
      <c r="AR217">
        <v>1</v>
      </c>
      <c r="AS217">
        <v>4</v>
      </c>
      <c r="AT217" t="s">
        <v>175</v>
      </c>
      <c r="AU217">
        <v>0</v>
      </c>
      <c r="AV217">
        <v>0</v>
      </c>
      <c r="AW217">
        <v>0</v>
      </c>
      <c r="AX217">
        <v>0</v>
      </c>
      <c r="AY217">
        <v>1</v>
      </c>
      <c r="AZ217">
        <v>3</v>
      </c>
      <c r="BA217">
        <v>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1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2</v>
      </c>
      <c r="BX217" t="s">
        <v>175</v>
      </c>
      <c r="BY217">
        <v>0</v>
      </c>
      <c r="BZ217">
        <v>0</v>
      </c>
      <c r="CA217">
        <v>0</v>
      </c>
      <c r="CB217" t="s">
        <v>177</v>
      </c>
      <c r="CC217" t="s">
        <v>178</v>
      </c>
      <c r="CD217" t="s">
        <v>178</v>
      </c>
      <c r="CE217" t="s">
        <v>178</v>
      </c>
      <c r="CF217" t="s">
        <v>178</v>
      </c>
      <c r="CG217" t="s">
        <v>179</v>
      </c>
      <c r="CH217" t="s">
        <v>179</v>
      </c>
      <c r="CI217" t="s">
        <v>179</v>
      </c>
      <c r="CJ217" t="s">
        <v>2595</v>
      </c>
      <c r="CK217" t="s">
        <v>2596</v>
      </c>
      <c r="CL217" t="s">
        <v>182</v>
      </c>
      <c r="CM217">
        <v>2</v>
      </c>
      <c r="CN217" t="s">
        <v>182</v>
      </c>
      <c r="CO217" t="s">
        <v>182</v>
      </c>
      <c r="CP217">
        <v>0</v>
      </c>
      <c r="CQ217">
        <v>0</v>
      </c>
      <c r="CR217" t="s">
        <v>183</v>
      </c>
      <c r="CS217" t="s">
        <v>183</v>
      </c>
      <c r="CT217">
        <v>0</v>
      </c>
      <c r="CU217">
        <v>0</v>
      </c>
      <c r="CV217">
        <v>0</v>
      </c>
      <c r="CW217">
        <v>1</v>
      </c>
      <c r="CX217">
        <v>1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2</v>
      </c>
      <c r="DW217">
        <v>0</v>
      </c>
      <c r="DX217">
        <v>0</v>
      </c>
      <c r="DY217">
        <v>0</v>
      </c>
      <c r="DZ217">
        <v>0</v>
      </c>
      <c r="EA217">
        <v>0</v>
      </c>
      <c r="EB217" t="s">
        <v>2597</v>
      </c>
      <c r="EC217" t="s">
        <v>2598</v>
      </c>
      <c r="ED217" t="s">
        <v>7</v>
      </c>
      <c r="EE217">
        <v>0</v>
      </c>
      <c r="EF217">
        <v>0</v>
      </c>
      <c r="EG217">
        <v>0</v>
      </c>
      <c r="EH217">
        <v>0</v>
      </c>
      <c r="EI217" t="s">
        <v>332</v>
      </c>
      <c r="EJ217">
        <v>2</v>
      </c>
      <c r="EK217">
        <v>2</v>
      </c>
    </row>
    <row r="218" spans="1:141" ht="15" customHeight="1" x14ac:dyDescent="0.25">
      <c r="A218">
        <v>1214</v>
      </c>
      <c r="B218" t="s">
        <v>2599</v>
      </c>
      <c r="C218" t="s">
        <v>1610</v>
      </c>
      <c r="D218" t="s">
        <v>399</v>
      </c>
      <c r="E218" t="s">
        <v>399</v>
      </c>
      <c r="F218" t="s">
        <v>171</v>
      </c>
      <c r="G218" t="s">
        <v>171</v>
      </c>
      <c r="H218" t="s">
        <v>2600</v>
      </c>
      <c r="I218" t="s">
        <v>2601</v>
      </c>
      <c r="J218" t="s">
        <v>2602</v>
      </c>
      <c r="K218" t="s">
        <v>2603</v>
      </c>
      <c r="L218" t="s">
        <v>2604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</v>
      </c>
      <c r="S218">
        <v>0</v>
      </c>
      <c r="T218">
        <v>0</v>
      </c>
      <c r="U218">
        <v>1</v>
      </c>
      <c r="V218" t="s">
        <v>171</v>
      </c>
      <c r="W218" t="s">
        <v>171</v>
      </c>
      <c r="X218" t="s">
        <v>2600</v>
      </c>
      <c r="Y218" t="s">
        <v>2605</v>
      </c>
      <c r="Z218" t="s">
        <v>2606</v>
      </c>
      <c r="AA218">
        <v>1</v>
      </c>
      <c r="AB218">
        <v>1</v>
      </c>
      <c r="AC218">
        <v>1</v>
      </c>
      <c r="AD218">
        <v>4</v>
      </c>
      <c r="AE218">
        <v>4</v>
      </c>
      <c r="AF218">
        <v>81.12</v>
      </c>
      <c r="AG218">
        <v>81.12</v>
      </c>
      <c r="AH218">
        <v>250</v>
      </c>
      <c r="AI218">
        <v>0</v>
      </c>
      <c r="AJ218">
        <v>0</v>
      </c>
      <c r="AK218">
        <v>1</v>
      </c>
      <c r="AL218">
        <v>0</v>
      </c>
      <c r="AM218">
        <v>0</v>
      </c>
      <c r="AN218">
        <v>0</v>
      </c>
      <c r="AO218">
        <v>130</v>
      </c>
      <c r="AP218">
        <v>2</v>
      </c>
      <c r="AQ218">
        <v>0</v>
      </c>
      <c r="AR218">
        <v>1</v>
      </c>
      <c r="AS218">
        <v>4</v>
      </c>
      <c r="AT218" t="s">
        <v>175</v>
      </c>
      <c r="AU218">
        <v>0</v>
      </c>
      <c r="AV218">
        <v>0</v>
      </c>
      <c r="AW218">
        <v>0</v>
      </c>
      <c r="AX218">
        <v>0</v>
      </c>
      <c r="AY218">
        <v>3</v>
      </c>
      <c r="AZ218">
        <v>3</v>
      </c>
      <c r="BA218">
        <v>1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1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1</v>
      </c>
      <c r="BW218">
        <v>1</v>
      </c>
      <c r="BX218" t="s">
        <v>175</v>
      </c>
      <c r="BY218">
        <v>0</v>
      </c>
      <c r="BZ218">
        <v>0</v>
      </c>
      <c r="CA218">
        <v>0</v>
      </c>
      <c r="CB218" t="s">
        <v>177</v>
      </c>
      <c r="CC218" t="s">
        <v>178</v>
      </c>
      <c r="CD218" t="s">
        <v>178</v>
      </c>
      <c r="CE218" t="s">
        <v>178</v>
      </c>
      <c r="CF218" t="s">
        <v>178</v>
      </c>
      <c r="CG218" t="s">
        <v>178</v>
      </c>
      <c r="CH218" t="s">
        <v>179</v>
      </c>
      <c r="CI218" t="s">
        <v>179</v>
      </c>
      <c r="CJ218" t="s">
        <v>2607</v>
      </c>
      <c r="CK218" t="s">
        <v>2608</v>
      </c>
      <c r="CL218" t="s">
        <v>182</v>
      </c>
      <c r="CM218">
        <v>2</v>
      </c>
      <c r="CN218" t="s">
        <v>178</v>
      </c>
      <c r="CO218" t="s">
        <v>178</v>
      </c>
      <c r="CP218">
        <v>0</v>
      </c>
      <c r="CQ218">
        <v>0</v>
      </c>
      <c r="CR218" t="s">
        <v>183</v>
      </c>
      <c r="CS218" t="s">
        <v>178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0</v>
      </c>
      <c r="DF218">
        <v>0</v>
      </c>
      <c r="DG218">
        <v>0</v>
      </c>
      <c r="DH218">
        <v>1</v>
      </c>
      <c r="DI218">
        <v>0</v>
      </c>
      <c r="DJ218">
        <v>1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2</v>
      </c>
      <c r="DQ218">
        <v>0</v>
      </c>
      <c r="DR218">
        <v>0</v>
      </c>
      <c r="DS218">
        <v>2</v>
      </c>
      <c r="DT218">
        <v>0</v>
      </c>
      <c r="DU218">
        <v>0</v>
      </c>
      <c r="DV218">
        <v>2</v>
      </c>
      <c r="DW218">
        <v>0</v>
      </c>
      <c r="DX218">
        <v>0</v>
      </c>
      <c r="DY218">
        <v>0</v>
      </c>
      <c r="DZ218">
        <v>1</v>
      </c>
      <c r="EA218">
        <v>0</v>
      </c>
      <c r="EB218" t="s">
        <v>2609</v>
      </c>
      <c r="EC218" t="s">
        <v>2610</v>
      </c>
      <c r="ED218">
        <v>0</v>
      </c>
      <c r="EE218" t="s">
        <v>15</v>
      </c>
      <c r="EF218">
        <v>0</v>
      </c>
      <c r="EG218">
        <v>0</v>
      </c>
      <c r="EH218" t="s">
        <v>396</v>
      </c>
      <c r="EI218" t="s">
        <v>200</v>
      </c>
      <c r="EJ218">
        <v>7</v>
      </c>
      <c r="EK218">
        <v>5</v>
      </c>
    </row>
    <row r="219" spans="1:141" ht="15" customHeight="1" x14ac:dyDescent="0.25">
      <c r="A219">
        <v>1215</v>
      </c>
      <c r="B219" t="s">
        <v>2611</v>
      </c>
      <c r="C219" t="s">
        <v>760</v>
      </c>
      <c r="D219" t="s">
        <v>2612</v>
      </c>
      <c r="E219" t="s">
        <v>544</v>
      </c>
      <c r="F219" t="s">
        <v>171</v>
      </c>
      <c r="G219" t="s">
        <v>171</v>
      </c>
      <c r="H219" t="s">
        <v>750</v>
      </c>
      <c r="I219">
        <v>0</v>
      </c>
      <c r="J219" t="s">
        <v>2613</v>
      </c>
      <c r="K219" t="s">
        <v>2614</v>
      </c>
      <c r="L219" t="s">
        <v>2615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2</v>
      </c>
      <c r="V219" t="s">
        <v>171</v>
      </c>
      <c r="W219" t="s">
        <v>171</v>
      </c>
      <c r="X219" t="s">
        <v>750</v>
      </c>
      <c r="Y219">
        <v>0</v>
      </c>
      <c r="Z219" t="s">
        <v>2613</v>
      </c>
      <c r="AA219">
        <v>0</v>
      </c>
      <c r="AB219">
        <v>0</v>
      </c>
      <c r="AC219">
        <v>1</v>
      </c>
      <c r="AD219">
        <v>5</v>
      </c>
      <c r="AE219">
        <v>5</v>
      </c>
      <c r="AF219">
        <v>90</v>
      </c>
      <c r="AG219">
        <v>90</v>
      </c>
      <c r="AH219">
        <v>210</v>
      </c>
      <c r="AI219">
        <v>0</v>
      </c>
      <c r="AJ219">
        <v>0</v>
      </c>
      <c r="AK219">
        <v>0</v>
      </c>
      <c r="AL219">
        <v>0</v>
      </c>
      <c r="AM219">
        <v>1</v>
      </c>
      <c r="AN219">
        <v>0</v>
      </c>
      <c r="AO219">
        <v>150</v>
      </c>
      <c r="AP219">
        <v>2</v>
      </c>
      <c r="AQ219">
        <v>0</v>
      </c>
      <c r="AR219">
        <v>1</v>
      </c>
      <c r="AS219">
        <v>5</v>
      </c>
      <c r="AT219" t="s">
        <v>175</v>
      </c>
      <c r="AU219">
        <v>0</v>
      </c>
      <c r="AV219">
        <v>0</v>
      </c>
      <c r="AW219">
        <v>0</v>
      </c>
      <c r="AX219">
        <v>0</v>
      </c>
      <c r="AY219">
        <v>3</v>
      </c>
      <c r="AZ219">
        <v>1</v>
      </c>
      <c r="BA219">
        <v>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1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1</v>
      </c>
      <c r="BX219" t="s">
        <v>175</v>
      </c>
      <c r="BY219">
        <v>0</v>
      </c>
      <c r="BZ219">
        <v>0</v>
      </c>
      <c r="CA219">
        <v>0</v>
      </c>
      <c r="CB219" t="s">
        <v>177</v>
      </c>
      <c r="CC219" t="s">
        <v>178</v>
      </c>
      <c r="CD219" t="s">
        <v>178</v>
      </c>
      <c r="CE219" t="s">
        <v>178</v>
      </c>
      <c r="CF219" t="s">
        <v>178</v>
      </c>
      <c r="CG219" t="s">
        <v>179</v>
      </c>
      <c r="CH219" t="s">
        <v>179</v>
      </c>
      <c r="CI219" t="s">
        <v>179</v>
      </c>
      <c r="CJ219" t="s">
        <v>2616</v>
      </c>
      <c r="CK219" t="s">
        <v>2617</v>
      </c>
      <c r="CL219" t="s">
        <v>182</v>
      </c>
      <c r="CM219">
        <v>5</v>
      </c>
      <c r="CN219" t="s">
        <v>182</v>
      </c>
      <c r="CO219" t="s">
        <v>182</v>
      </c>
      <c r="CP219">
        <v>0</v>
      </c>
      <c r="CQ219">
        <v>0</v>
      </c>
      <c r="CR219" t="s">
        <v>178</v>
      </c>
      <c r="CS219" t="s">
        <v>178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4</v>
      </c>
      <c r="DY219">
        <v>1</v>
      </c>
      <c r="DZ219">
        <v>1</v>
      </c>
      <c r="EA219">
        <v>0</v>
      </c>
      <c r="EB219" t="s">
        <v>2618</v>
      </c>
      <c r="EC219" t="s">
        <v>2619</v>
      </c>
      <c r="ED219" t="s">
        <v>9</v>
      </c>
      <c r="EE219">
        <v>0</v>
      </c>
      <c r="EF219">
        <v>0</v>
      </c>
      <c r="EG219">
        <v>0</v>
      </c>
      <c r="EH219">
        <v>0</v>
      </c>
      <c r="EI219" t="s">
        <v>200</v>
      </c>
      <c r="EJ219">
        <v>6</v>
      </c>
      <c r="EK219">
        <v>6</v>
      </c>
    </row>
    <row r="220" spans="1:141" ht="15" customHeight="1" x14ac:dyDescent="0.25">
      <c r="A220">
        <v>1216</v>
      </c>
      <c r="B220" t="s">
        <v>2620</v>
      </c>
      <c r="C220" t="s">
        <v>2621</v>
      </c>
      <c r="D220" t="s">
        <v>640</v>
      </c>
      <c r="E220" t="s">
        <v>2622</v>
      </c>
      <c r="F220" t="s">
        <v>171</v>
      </c>
      <c r="G220" t="s">
        <v>171</v>
      </c>
      <c r="H220" t="s">
        <v>1425</v>
      </c>
      <c r="I220" t="s">
        <v>2623</v>
      </c>
      <c r="J220" t="s">
        <v>2624</v>
      </c>
      <c r="K220" t="s">
        <v>2625</v>
      </c>
      <c r="L220" t="s">
        <v>2626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0</v>
      </c>
      <c r="T220">
        <v>0</v>
      </c>
      <c r="U220">
        <v>1</v>
      </c>
      <c r="V220" t="s">
        <v>171</v>
      </c>
      <c r="W220" t="s">
        <v>171</v>
      </c>
      <c r="X220" t="s">
        <v>1425</v>
      </c>
      <c r="Y220" t="s">
        <v>2623</v>
      </c>
      <c r="Z220" t="s">
        <v>2624</v>
      </c>
      <c r="AA220">
        <v>1</v>
      </c>
      <c r="AB220">
        <v>3</v>
      </c>
      <c r="AC220">
        <v>1</v>
      </c>
      <c r="AD220">
        <v>4</v>
      </c>
      <c r="AE220">
        <v>5</v>
      </c>
      <c r="AF220">
        <v>77.23</v>
      </c>
      <c r="AG220">
        <v>77.23</v>
      </c>
      <c r="AH220">
        <v>280</v>
      </c>
      <c r="AI220">
        <v>0</v>
      </c>
      <c r="AJ220">
        <v>0</v>
      </c>
      <c r="AK220">
        <v>0</v>
      </c>
      <c r="AL220">
        <v>0</v>
      </c>
      <c r="AM220">
        <v>1</v>
      </c>
      <c r="AN220">
        <v>0</v>
      </c>
      <c r="AO220">
        <v>130</v>
      </c>
      <c r="AP220">
        <v>2</v>
      </c>
      <c r="AQ220">
        <v>0</v>
      </c>
      <c r="AR220">
        <v>1</v>
      </c>
      <c r="AS220">
        <v>4</v>
      </c>
      <c r="AT220" t="s">
        <v>175</v>
      </c>
      <c r="AU220">
        <v>0</v>
      </c>
      <c r="AV220" t="s">
        <v>175</v>
      </c>
      <c r="AW220" t="s">
        <v>175</v>
      </c>
      <c r="AX220">
        <v>0</v>
      </c>
      <c r="AY220">
        <v>3</v>
      </c>
      <c r="AZ220">
        <v>1</v>
      </c>
      <c r="BA220">
        <v>1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1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1</v>
      </c>
      <c r="BW220">
        <v>0</v>
      </c>
      <c r="BX220" t="s">
        <v>175</v>
      </c>
      <c r="BY220">
        <v>0</v>
      </c>
      <c r="BZ220">
        <v>0</v>
      </c>
      <c r="CA220">
        <v>0</v>
      </c>
      <c r="CB220" t="s">
        <v>177</v>
      </c>
      <c r="CC220" t="s">
        <v>178</v>
      </c>
      <c r="CD220" t="s">
        <v>178</v>
      </c>
      <c r="CE220" t="s">
        <v>178</v>
      </c>
      <c r="CF220" t="s">
        <v>178</v>
      </c>
      <c r="CG220" t="s">
        <v>179</v>
      </c>
      <c r="CH220" t="s">
        <v>179</v>
      </c>
      <c r="CI220" t="s">
        <v>179</v>
      </c>
      <c r="CJ220" t="s">
        <v>2627</v>
      </c>
      <c r="CK220" t="s">
        <v>2628</v>
      </c>
      <c r="CL220" t="s">
        <v>182</v>
      </c>
      <c r="CM220">
        <v>6</v>
      </c>
      <c r="CN220" t="s">
        <v>182</v>
      </c>
      <c r="CO220" t="s">
        <v>178</v>
      </c>
      <c r="CP220">
        <v>0</v>
      </c>
      <c r="CQ220">
        <v>0</v>
      </c>
      <c r="CR220" t="s">
        <v>178</v>
      </c>
      <c r="CS220" t="s">
        <v>178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2</v>
      </c>
      <c r="DT220">
        <v>0</v>
      </c>
      <c r="DU220">
        <v>0</v>
      </c>
      <c r="DV220">
        <v>0</v>
      </c>
      <c r="DW220">
        <v>0</v>
      </c>
      <c r="DX220">
        <v>4</v>
      </c>
      <c r="DY220">
        <v>1</v>
      </c>
      <c r="DZ220">
        <v>1</v>
      </c>
      <c r="EA220">
        <v>0</v>
      </c>
      <c r="EB220" t="s">
        <v>2629</v>
      </c>
      <c r="EC220" t="s">
        <v>2630</v>
      </c>
      <c r="ED220" t="s">
        <v>9</v>
      </c>
      <c r="EE220">
        <v>0</v>
      </c>
      <c r="EF220">
        <v>0</v>
      </c>
      <c r="EG220">
        <v>0</v>
      </c>
      <c r="EH220" t="s">
        <v>396</v>
      </c>
      <c r="EI220">
        <v>0</v>
      </c>
      <c r="EJ220">
        <v>8</v>
      </c>
      <c r="EK220">
        <v>8</v>
      </c>
    </row>
    <row r="221" spans="1:141" ht="15" customHeight="1" x14ac:dyDescent="0.25">
      <c r="A221">
        <v>1217</v>
      </c>
      <c r="B221" t="s">
        <v>2631</v>
      </c>
      <c r="C221" t="s">
        <v>2632</v>
      </c>
      <c r="D221" t="s">
        <v>2633</v>
      </c>
      <c r="E221" t="s">
        <v>531</v>
      </c>
      <c r="F221" t="s">
        <v>171</v>
      </c>
      <c r="G221" t="s">
        <v>171</v>
      </c>
      <c r="H221" t="s">
        <v>216</v>
      </c>
      <c r="I221" t="s">
        <v>2634</v>
      </c>
      <c r="J221" t="s">
        <v>2635</v>
      </c>
      <c r="K221" t="s">
        <v>2636</v>
      </c>
      <c r="L221" t="s">
        <v>2637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0</v>
      </c>
      <c r="T221">
        <v>0</v>
      </c>
      <c r="U221">
        <v>1</v>
      </c>
      <c r="V221" t="s">
        <v>171</v>
      </c>
      <c r="W221" t="s">
        <v>171</v>
      </c>
      <c r="X221" t="s">
        <v>216</v>
      </c>
      <c r="Y221" t="s">
        <v>2638</v>
      </c>
      <c r="Z221" t="s">
        <v>2635</v>
      </c>
      <c r="AA221">
        <v>4</v>
      </c>
      <c r="AB221">
        <v>9</v>
      </c>
      <c r="AC221">
        <v>1</v>
      </c>
      <c r="AD221">
        <v>3</v>
      </c>
      <c r="AE221">
        <v>3</v>
      </c>
      <c r="AF221">
        <v>60</v>
      </c>
      <c r="AG221">
        <v>60</v>
      </c>
      <c r="AH221">
        <v>260</v>
      </c>
      <c r="AI221">
        <v>0</v>
      </c>
      <c r="AJ221">
        <v>0</v>
      </c>
      <c r="AK221">
        <v>1</v>
      </c>
      <c r="AL221">
        <v>0</v>
      </c>
      <c r="AM221">
        <v>0</v>
      </c>
      <c r="AN221">
        <v>0</v>
      </c>
      <c r="AO221">
        <v>130</v>
      </c>
      <c r="AP221">
        <v>2</v>
      </c>
      <c r="AQ221">
        <v>0</v>
      </c>
      <c r="AR221">
        <v>1</v>
      </c>
      <c r="AS221">
        <v>3</v>
      </c>
      <c r="AT221">
        <v>0</v>
      </c>
      <c r="AU221" t="s">
        <v>175</v>
      </c>
      <c r="AV221">
        <v>0</v>
      </c>
      <c r="AW221">
        <v>0</v>
      </c>
      <c r="AX221">
        <v>0</v>
      </c>
      <c r="AY221">
        <v>3</v>
      </c>
      <c r="AZ221">
        <v>2</v>
      </c>
      <c r="BA221">
        <v>1</v>
      </c>
      <c r="BB221">
        <v>0</v>
      </c>
      <c r="BC221">
        <v>0</v>
      </c>
      <c r="BD221">
        <v>0</v>
      </c>
      <c r="BE221">
        <v>0</v>
      </c>
      <c r="BF221">
        <v>1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2</v>
      </c>
      <c r="BW221">
        <v>0</v>
      </c>
      <c r="BX221" t="s">
        <v>175</v>
      </c>
      <c r="BY221">
        <v>0</v>
      </c>
      <c r="BZ221">
        <v>0</v>
      </c>
      <c r="CA221">
        <v>0</v>
      </c>
      <c r="CB221" t="s">
        <v>177</v>
      </c>
      <c r="CC221" t="s">
        <v>178</v>
      </c>
      <c r="CD221" t="s">
        <v>178</v>
      </c>
      <c r="CE221" t="s">
        <v>178</v>
      </c>
      <c r="CF221" t="s">
        <v>178</v>
      </c>
      <c r="CG221" t="s">
        <v>179</v>
      </c>
      <c r="CH221" t="s">
        <v>179</v>
      </c>
      <c r="CI221" t="s">
        <v>179</v>
      </c>
      <c r="CJ221" t="s">
        <v>2639</v>
      </c>
      <c r="CK221" t="s">
        <v>2640</v>
      </c>
      <c r="CL221" t="s">
        <v>182</v>
      </c>
      <c r="CM221">
        <v>4</v>
      </c>
      <c r="CN221" t="s">
        <v>182</v>
      </c>
      <c r="CO221" t="s">
        <v>182</v>
      </c>
      <c r="CP221">
        <v>0</v>
      </c>
      <c r="CQ221">
        <v>0</v>
      </c>
      <c r="CR221" t="s">
        <v>182</v>
      </c>
      <c r="CS221" t="s">
        <v>178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4</v>
      </c>
      <c r="DY221">
        <v>0</v>
      </c>
      <c r="DZ221">
        <v>1</v>
      </c>
      <c r="EA221">
        <v>0</v>
      </c>
      <c r="EB221" t="s">
        <v>2641</v>
      </c>
      <c r="EC221" t="s">
        <v>2642</v>
      </c>
      <c r="ED221" t="s">
        <v>6</v>
      </c>
      <c r="EE221">
        <v>0</v>
      </c>
      <c r="EF221">
        <v>0</v>
      </c>
      <c r="EG221">
        <v>0</v>
      </c>
      <c r="EH221" t="s">
        <v>370</v>
      </c>
      <c r="EI221">
        <v>0</v>
      </c>
      <c r="EJ221">
        <v>5</v>
      </c>
      <c r="EK221">
        <v>5</v>
      </c>
    </row>
    <row r="222" spans="1:141" ht="15" customHeight="1" x14ac:dyDescent="0.25">
      <c r="A222">
        <v>1218</v>
      </c>
      <c r="B222" t="s">
        <v>2643</v>
      </c>
      <c r="C222" t="s">
        <v>1536</v>
      </c>
      <c r="D222" t="s">
        <v>266</v>
      </c>
      <c r="E222" t="s">
        <v>748</v>
      </c>
      <c r="F222" t="s">
        <v>171</v>
      </c>
      <c r="G222" t="s">
        <v>171</v>
      </c>
      <c r="H222" t="s">
        <v>256</v>
      </c>
      <c r="I222" t="s">
        <v>2644</v>
      </c>
      <c r="J222" t="s">
        <v>2645</v>
      </c>
      <c r="K222" t="s">
        <v>2646</v>
      </c>
      <c r="L222" t="s">
        <v>2647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</v>
      </c>
      <c r="U222">
        <v>1</v>
      </c>
      <c r="V222" t="s">
        <v>171</v>
      </c>
      <c r="W222" t="s">
        <v>171</v>
      </c>
      <c r="X222" t="s">
        <v>256</v>
      </c>
      <c r="Y222" t="s">
        <v>2648</v>
      </c>
      <c r="Z222" t="s">
        <v>2649</v>
      </c>
      <c r="AA222">
        <v>1</v>
      </c>
      <c r="AB222">
        <v>2</v>
      </c>
      <c r="AC222">
        <v>1</v>
      </c>
      <c r="AD222">
        <v>4</v>
      </c>
      <c r="AE222">
        <v>4</v>
      </c>
      <c r="AF222">
        <v>80.83</v>
      </c>
      <c r="AG222">
        <v>80.83</v>
      </c>
      <c r="AH222">
        <v>260</v>
      </c>
      <c r="AI222">
        <v>0</v>
      </c>
      <c r="AJ222">
        <v>0</v>
      </c>
      <c r="AK222">
        <v>1</v>
      </c>
      <c r="AL222">
        <v>0</v>
      </c>
      <c r="AM222">
        <v>0</v>
      </c>
      <c r="AN222">
        <v>0</v>
      </c>
      <c r="AO222">
        <v>200</v>
      </c>
      <c r="AP222">
        <v>2</v>
      </c>
      <c r="AQ222">
        <v>0</v>
      </c>
      <c r="AR222">
        <v>1</v>
      </c>
      <c r="AS222">
        <v>4</v>
      </c>
      <c r="AT222" t="s">
        <v>175</v>
      </c>
      <c r="AU222">
        <v>0</v>
      </c>
      <c r="AV222">
        <v>0</v>
      </c>
      <c r="AW222">
        <v>0</v>
      </c>
      <c r="AX222">
        <v>0</v>
      </c>
      <c r="AY222">
        <v>3</v>
      </c>
      <c r="AZ222">
        <v>2</v>
      </c>
      <c r="BA222">
        <v>1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1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2</v>
      </c>
      <c r="BX222">
        <v>0</v>
      </c>
      <c r="BY222">
        <v>0</v>
      </c>
      <c r="BZ222">
        <v>0</v>
      </c>
      <c r="CA222" t="s">
        <v>175</v>
      </c>
      <c r="CB222" t="s">
        <v>177</v>
      </c>
      <c r="CC222" t="s">
        <v>178</v>
      </c>
      <c r="CD222" t="s">
        <v>178</v>
      </c>
      <c r="CE222" t="s">
        <v>178</v>
      </c>
      <c r="CF222" t="s">
        <v>178</v>
      </c>
      <c r="CG222" t="s">
        <v>179</v>
      </c>
      <c r="CH222" t="s">
        <v>179</v>
      </c>
      <c r="CI222" t="s">
        <v>179</v>
      </c>
      <c r="CJ222" t="s">
        <v>2650</v>
      </c>
      <c r="CK222" t="s">
        <v>2651</v>
      </c>
      <c r="CL222" t="s">
        <v>182</v>
      </c>
      <c r="CM222">
        <v>3</v>
      </c>
      <c r="CN222" t="s">
        <v>178</v>
      </c>
      <c r="CO222" t="s">
        <v>182</v>
      </c>
      <c r="CP222">
        <v>0</v>
      </c>
      <c r="CQ222">
        <v>0</v>
      </c>
      <c r="CR222" t="s">
        <v>182</v>
      </c>
      <c r="CS222" t="s">
        <v>178</v>
      </c>
      <c r="CT222">
        <v>0</v>
      </c>
      <c r="CU222">
        <v>0</v>
      </c>
      <c r="CV222">
        <v>0</v>
      </c>
      <c r="CW222">
        <v>0</v>
      </c>
      <c r="CX222">
        <v>1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3</v>
      </c>
      <c r="DX222">
        <v>0</v>
      </c>
      <c r="DY222">
        <v>0</v>
      </c>
      <c r="DZ222">
        <v>1</v>
      </c>
      <c r="EA222">
        <v>0</v>
      </c>
      <c r="EB222" t="s">
        <v>2652</v>
      </c>
      <c r="EC222" t="s">
        <v>2653</v>
      </c>
      <c r="ED222" t="s">
        <v>7</v>
      </c>
      <c r="EE222">
        <v>0</v>
      </c>
      <c r="EF222">
        <v>0</v>
      </c>
      <c r="EG222">
        <v>0</v>
      </c>
      <c r="EH222">
        <v>0</v>
      </c>
      <c r="EI222" t="s">
        <v>332</v>
      </c>
      <c r="EJ222">
        <v>4</v>
      </c>
      <c r="EK222">
        <v>4</v>
      </c>
    </row>
    <row r="223" spans="1:141" ht="15" customHeight="1" x14ac:dyDescent="0.25">
      <c r="A223">
        <v>1219</v>
      </c>
      <c r="B223" t="s">
        <v>2654</v>
      </c>
      <c r="C223" t="s">
        <v>2047</v>
      </c>
      <c r="D223" t="s">
        <v>930</v>
      </c>
      <c r="E223" t="s">
        <v>2655</v>
      </c>
      <c r="F223" t="s">
        <v>171</v>
      </c>
      <c r="G223" t="s">
        <v>171</v>
      </c>
      <c r="H223" t="s">
        <v>921</v>
      </c>
      <c r="I223" t="s">
        <v>2656</v>
      </c>
      <c r="J223" t="s">
        <v>829</v>
      </c>
      <c r="K223" t="s">
        <v>2657</v>
      </c>
      <c r="L223" t="s">
        <v>2658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1</v>
      </c>
      <c r="V223" t="s">
        <v>171</v>
      </c>
      <c r="W223" t="s">
        <v>171</v>
      </c>
      <c r="X223" t="s">
        <v>559</v>
      </c>
      <c r="Y223" t="s">
        <v>2656</v>
      </c>
      <c r="Z223" t="s">
        <v>829</v>
      </c>
      <c r="AA223">
        <v>7</v>
      </c>
      <c r="AB223">
        <v>17</v>
      </c>
      <c r="AC223">
        <v>1</v>
      </c>
      <c r="AD223">
        <v>4</v>
      </c>
      <c r="AE223">
        <v>4</v>
      </c>
      <c r="AF223">
        <v>79.430000000000007</v>
      </c>
      <c r="AG223">
        <v>64</v>
      </c>
      <c r="AH223">
        <v>250</v>
      </c>
      <c r="AI223">
        <v>0</v>
      </c>
      <c r="AJ223">
        <v>0</v>
      </c>
      <c r="AK223">
        <v>1</v>
      </c>
      <c r="AL223">
        <v>0</v>
      </c>
      <c r="AM223">
        <v>0</v>
      </c>
      <c r="AN223">
        <v>0</v>
      </c>
      <c r="AO223">
        <v>130</v>
      </c>
      <c r="AP223">
        <v>2</v>
      </c>
      <c r="AQ223">
        <v>0</v>
      </c>
      <c r="AR223">
        <v>1</v>
      </c>
      <c r="AS223">
        <v>3</v>
      </c>
      <c r="AT223" t="s">
        <v>175</v>
      </c>
      <c r="AU223">
        <v>0</v>
      </c>
      <c r="AV223">
        <v>0</v>
      </c>
      <c r="AW223">
        <v>0</v>
      </c>
      <c r="AX223">
        <v>0</v>
      </c>
      <c r="AY223">
        <v>3</v>
      </c>
      <c r="AZ223">
        <v>3</v>
      </c>
      <c r="BA223">
        <v>1</v>
      </c>
      <c r="BB223">
        <v>0</v>
      </c>
      <c r="BC223">
        <v>0</v>
      </c>
      <c r="BD223">
        <v>0</v>
      </c>
      <c r="BE223">
        <v>0</v>
      </c>
      <c r="BF223">
        <v>1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 t="s">
        <v>175</v>
      </c>
      <c r="BY223">
        <v>0</v>
      </c>
      <c r="BZ223">
        <v>0</v>
      </c>
      <c r="CA223">
        <v>0</v>
      </c>
      <c r="CB223" t="s">
        <v>177</v>
      </c>
      <c r="CC223" t="s">
        <v>178</v>
      </c>
      <c r="CD223" t="s">
        <v>178</v>
      </c>
      <c r="CE223" t="s">
        <v>178</v>
      </c>
      <c r="CF223" t="s">
        <v>178</v>
      </c>
      <c r="CG223" t="s">
        <v>179</v>
      </c>
      <c r="CH223" t="s">
        <v>179</v>
      </c>
      <c r="CI223" t="s">
        <v>179</v>
      </c>
      <c r="CJ223" t="s">
        <v>2659</v>
      </c>
      <c r="CK223" t="s">
        <v>2660</v>
      </c>
      <c r="CL223" t="s">
        <v>182</v>
      </c>
      <c r="CM223">
        <v>2</v>
      </c>
      <c r="CN223" t="s">
        <v>178</v>
      </c>
      <c r="CO223" t="s">
        <v>178</v>
      </c>
      <c r="CP223">
        <v>0</v>
      </c>
      <c r="CQ223">
        <v>0</v>
      </c>
      <c r="CR223" t="s">
        <v>183</v>
      </c>
      <c r="CS223" t="s">
        <v>178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2</v>
      </c>
      <c r="DT223">
        <v>0</v>
      </c>
      <c r="DU223">
        <v>0</v>
      </c>
      <c r="DV223">
        <v>2</v>
      </c>
      <c r="DW223">
        <v>0</v>
      </c>
      <c r="DX223">
        <v>0</v>
      </c>
      <c r="DY223">
        <v>0</v>
      </c>
      <c r="DZ223">
        <v>1</v>
      </c>
      <c r="EA223">
        <v>0</v>
      </c>
      <c r="EB223" t="s">
        <v>2661</v>
      </c>
      <c r="EC223" t="s">
        <v>2662</v>
      </c>
      <c r="ED223" t="s">
        <v>6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5</v>
      </c>
      <c r="EK223">
        <v>5</v>
      </c>
    </row>
    <row r="224" spans="1:141" ht="15" customHeight="1" x14ac:dyDescent="0.25">
      <c r="A224">
        <v>1220</v>
      </c>
      <c r="B224" t="s">
        <v>2663</v>
      </c>
      <c r="C224" t="s">
        <v>2664</v>
      </c>
      <c r="D224" t="s">
        <v>2665</v>
      </c>
      <c r="E224" t="s">
        <v>335</v>
      </c>
      <c r="F224" t="s">
        <v>171</v>
      </c>
      <c r="G224" t="s">
        <v>171</v>
      </c>
      <c r="H224" t="s">
        <v>646</v>
      </c>
      <c r="I224">
        <v>0</v>
      </c>
      <c r="J224" t="s">
        <v>2666</v>
      </c>
      <c r="K224" t="s">
        <v>2667</v>
      </c>
      <c r="L224" t="s">
        <v>2668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</v>
      </c>
      <c r="S224">
        <v>0</v>
      </c>
      <c r="T224">
        <v>0</v>
      </c>
      <c r="U224">
        <v>2</v>
      </c>
      <c r="V224" t="s">
        <v>171</v>
      </c>
      <c r="W224" t="s">
        <v>171</v>
      </c>
      <c r="X224" t="s">
        <v>646</v>
      </c>
      <c r="Y224">
        <v>0</v>
      </c>
      <c r="Z224" t="s">
        <v>2666</v>
      </c>
      <c r="AA224">
        <v>2</v>
      </c>
      <c r="AB224">
        <v>0</v>
      </c>
      <c r="AC224">
        <v>1</v>
      </c>
      <c r="AD224">
        <v>7</v>
      </c>
      <c r="AE224">
        <v>7</v>
      </c>
      <c r="AF224">
        <v>90</v>
      </c>
      <c r="AG224">
        <v>70</v>
      </c>
      <c r="AH224">
        <v>250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0</v>
      </c>
      <c r="AO224">
        <v>130</v>
      </c>
      <c r="AP224">
        <v>2</v>
      </c>
      <c r="AQ224">
        <v>0</v>
      </c>
      <c r="AR224">
        <v>1</v>
      </c>
      <c r="AS224">
        <v>4</v>
      </c>
      <c r="AT224" t="s">
        <v>175</v>
      </c>
      <c r="AU224">
        <v>0</v>
      </c>
      <c r="AV224">
        <v>0</v>
      </c>
      <c r="AW224">
        <v>0</v>
      </c>
      <c r="AX224">
        <v>0</v>
      </c>
      <c r="AY224">
        <v>3</v>
      </c>
      <c r="AZ224">
        <v>1</v>
      </c>
      <c r="BA224">
        <v>1</v>
      </c>
      <c r="BB224">
        <v>0</v>
      </c>
      <c r="BC224">
        <v>0</v>
      </c>
      <c r="BD224">
        <v>0</v>
      </c>
      <c r="BE224">
        <v>0</v>
      </c>
      <c r="BF224">
        <v>1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 t="s">
        <v>175</v>
      </c>
      <c r="BY224">
        <v>0</v>
      </c>
      <c r="BZ224">
        <v>0</v>
      </c>
      <c r="CA224">
        <v>0</v>
      </c>
      <c r="CB224" t="s">
        <v>177</v>
      </c>
      <c r="CC224" t="s">
        <v>178</v>
      </c>
      <c r="CD224" t="s">
        <v>178</v>
      </c>
      <c r="CE224" t="s">
        <v>178</v>
      </c>
      <c r="CF224" t="s">
        <v>178</v>
      </c>
      <c r="CG224" t="s">
        <v>179</v>
      </c>
      <c r="CH224" t="s">
        <v>179</v>
      </c>
      <c r="CI224" t="s">
        <v>179</v>
      </c>
      <c r="CJ224" t="s">
        <v>2669</v>
      </c>
      <c r="CK224" t="s">
        <v>2670</v>
      </c>
      <c r="CL224" t="s">
        <v>182</v>
      </c>
      <c r="CM224">
        <v>4</v>
      </c>
      <c r="CN224" t="s">
        <v>182</v>
      </c>
      <c r="CO224" t="s">
        <v>182</v>
      </c>
      <c r="CP224">
        <v>0</v>
      </c>
      <c r="CQ224">
        <v>0</v>
      </c>
      <c r="CR224" t="s">
        <v>178</v>
      </c>
      <c r="CS224" t="s">
        <v>178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4</v>
      </c>
      <c r="DY224">
        <v>1</v>
      </c>
      <c r="DZ224">
        <v>1</v>
      </c>
      <c r="EA224">
        <v>0</v>
      </c>
      <c r="EB224" t="s">
        <v>2671</v>
      </c>
      <c r="EC224" t="s">
        <v>2672</v>
      </c>
      <c r="ED224" t="s">
        <v>6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6</v>
      </c>
      <c r="EK224">
        <v>6</v>
      </c>
    </row>
    <row r="225" spans="1:141" ht="15" customHeight="1" x14ac:dyDescent="0.25">
      <c r="A225">
        <v>1221</v>
      </c>
      <c r="B225" t="s">
        <v>2673</v>
      </c>
      <c r="C225" t="s">
        <v>496</v>
      </c>
      <c r="D225" t="s">
        <v>497</v>
      </c>
      <c r="E225" t="s">
        <v>295</v>
      </c>
      <c r="F225" t="s">
        <v>171</v>
      </c>
      <c r="G225" t="s">
        <v>2674</v>
      </c>
      <c r="H225">
        <v>0</v>
      </c>
      <c r="I225">
        <v>0</v>
      </c>
      <c r="J225" t="s">
        <v>2675</v>
      </c>
      <c r="K225" t="s">
        <v>2676</v>
      </c>
      <c r="L225" t="s">
        <v>2677</v>
      </c>
      <c r="M225">
        <v>0</v>
      </c>
      <c r="N225" t="s">
        <v>171</v>
      </c>
      <c r="O225" t="s">
        <v>229</v>
      </c>
      <c r="P225">
        <v>306</v>
      </c>
      <c r="Q225" t="s">
        <v>2678</v>
      </c>
      <c r="R225">
        <v>1</v>
      </c>
      <c r="S225">
        <v>0</v>
      </c>
      <c r="T225">
        <v>0</v>
      </c>
      <c r="U225">
        <v>1</v>
      </c>
      <c r="V225" t="s">
        <v>171</v>
      </c>
      <c r="W225" t="s">
        <v>171</v>
      </c>
      <c r="X225" t="s">
        <v>1641</v>
      </c>
      <c r="Y225">
        <v>306</v>
      </c>
      <c r="Z225" t="s">
        <v>2679</v>
      </c>
      <c r="AA225">
        <v>5</v>
      </c>
      <c r="AB225">
        <v>10</v>
      </c>
      <c r="AC225">
        <v>2</v>
      </c>
      <c r="AD225">
        <v>4</v>
      </c>
      <c r="AE225">
        <v>4</v>
      </c>
      <c r="AF225">
        <v>80</v>
      </c>
      <c r="AG225">
        <v>67</v>
      </c>
      <c r="AH225">
        <v>250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v>0</v>
      </c>
      <c r="AO225">
        <v>140</v>
      </c>
      <c r="AP225">
        <v>2</v>
      </c>
      <c r="AQ225">
        <v>0</v>
      </c>
      <c r="AR225">
        <v>1</v>
      </c>
      <c r="AS225">
        <v>3</v>
      </c>
      <c r="AT225" t="s">
        <v>175</v>
      </c>
      <c r="AU225">
        <v>0</v>
      </c>
      <c r="AV225">
        <v>0</v>
      </c>
      <c r="AW225">
        <v>0</v>
      </c>
      <c r="AX225">
        <v>0</v>
      </c>
      <c r="AY225">
        <v>3</v>
      </c>
      <c r="AZ225">
        <v>3</v>
      </c>
      <c r="BA225">
        <v>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1</v>
      </c>
      <c r="BX225">
        <v>0</v>
      </c>
      <c r="BY225" t="s">
        <v>175</v>
      </c>
      <c r="BZ225">
        <v>0</v>
      </c>
      <c r="CA225">
        <v>0</v>
      </c>
      <c r="CB225" t="s">
        <v>177</v>
      </c>
      <c r="CC225" t="s">
        <v>178</v>
      </c>
      <c r="CD225" t="s">
        <v>178</v>
      </c>
      <c r="CE225" t="s">
        <v>178</v>
      </c>
      <c r="CF225" t="s">
        <v>178</v>
      </c>
      <c r="CG225" t="s">
        <v>179</v>
      </c>
      <c r="CH225" t="s">
        <v>179</v>
      </c>
      <c r="CI225" t="s">
        <v>179</v>
      </c>
      <c r="CJ225" t="s">
        <v>2680</v>
      </c>
      <c r="CK225" t="s">
        <v>2681</v>
      </c>
      <c r="CL225" t="s">
        <v>182</v>
      </c>
      <c r="CM225">
        <v>4</v>
      </c>
      <c r="CN225" t="s">
        <v>178</v>
      </c>
      <c r="CO225" t="s">
        <v>182</v>
      </c>
      <c r="CP225">
        <v>0</v>
      </c>
      <c r="CQ225">
        <v>0</v>
      </c>
      <c r="CR225" t="s">
        <v>183</v>
      </c>
      <c r="CS225" t="s">
        <v>178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4</v>
      </c>
      <c r="DY225">
        <v>0</v>
      </c>
      <c r="DZ225">
        <v>1</v>
      </c>
      <c r="EA225">
        <v>0</v>
      </c>
      <c r="EB225" t="s">
        <v>2682</v>
      </c>
      <c r="EC225" t="s">
        <v>2683</v>
      </c>
      <c r="ED225" t="s">
        <v>7</v>
      </c>
      <c r="EE225">
        <v>0</v>
      </c>
      <c r="EF225">
        <v>0</v>
      </c>
      <c r="EG225">
        <v>0</v>
      </c>
      <c r="EH225" t="s">
        <v>396</v>
      </c>
      <c r="EI225" t="s">
        <v>200</v>
      </c>
      <c r="EJ225">
        <v>5</v>
      </c>
      <c r="EK225">
        <v>5</v>
      </c>
    </row>
    <row r="226" spans="1:141" ht="15" customHeight="1" x14ac:dyDescent="0.25">
      <c r="A226">
        <v>1222</v>
      </c>
      <c r="B226" t="s">
        <v>2684</v>
      </c>
      <c r="C226" t="s">
        <v>2685</v>
      </c>
      <c r="D226" t="s">
        <v>930</v>
      </c>
      <c r="E226" t="s">
        <v>2686</v>
      </c>
      <c r="F226" t="s">
        <v>171</v>
      </c>
      <c r="G226" t="s">
        <v>171</v>
      </c>
      <c r="H226" t="s">
        <v>877</v>
      </c>
      <c r="I226">
        <v>312</v>
      </c>
      <c r="J226" t="s">
        <v>2534</v>
      </c>
      <c r="K226" t="s">
        <v>2687</v>
      </c>
      <c r="L226" t="s">
        <v>2688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1</v>
      </c>
      <c r="V226" t="s">
        <v>171</v>
      </c>
      <c r="W226" t="s">
        <v>171</v>
      </c>
      <c r="X226" t="s">
        <v>877</v>
      </c>
      <c r="Y226">
        <v>312</v>
      </c>
      <c r="Z226" t="s">
        <v>2534</v>
      </c>
      <c r="AA226">
        <v>6</v>
      </c>
      <c r="AB226">
        <v>17</v>
      </c>
      <c r="AC226">
        <v>1</v>
      </c>
      <c r="AD226">
        <v>2</v>
      </c>
      <c r="AE226">
        <v>2</v>
      </c>
      <c r="AF226">
        <v>46</v>
      </c>
      <c r="AG226">
        <v>40</v>
      </c>
      <c r="AH226">
        <v>250</v>
      </c>
      <c r="AI226">
        <v>1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1</v>
      </c>
      <c r="AR226">
        <v>2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3</v>
      </c>
      <c r="AZ226">
        <v>2</v>
      </c>
      <c r="BA226">
        <v>1</v>
      </c>
      <c r="BB226">
        <v>1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 t="s">
        <v>175</v>
      </c>
      <c r="BY226">
        <v>0</v>
      </c>
      <c r="BZ226">
        <v>0</v>
      </c>
      <c r="CA226">
        <v>0</v>
      </c>
      <c r="CB226" t="s">
        <v>177</v>
      </c>
      <c r="CC226" t="s">
        <v>178</v>
      </c>
      <c r="CD226" t="s">
        <v>178</v>
      </c>
      <c r="CE226" t="s">
        <v>178</v>
      </c>
      <c r="CF226" t="s">
        <v>178</v>
      </c>
      <c r="CG226" t="s">
        <v>179</v>
      </c>
      <c r="CH226" t="s">
        <v>179</v>
      </c>
      <c r="CI226" t="s">
        <v>179</v>
      </c>
      <c r="CJ226" t="s">
        <v>2689</v>
      </c>
      <c r="CK226" t="s">
        <v>2690</v>
      </c>
      <c r="CL226" t="s">
        <v>182</v>
      </c>
      <c r="CM226">
        <v>3</v>
      </c>
      <c r="CN226" t="s">
        <v>182</v>
      </c>
      <c r="CO226" t="s">
        <v>182</v>
      </c>
      <c r="CP226">
        <v>0</v>
      </c>
      <c r="CQ226">
        <v>0</v>
      </c>
      <c r="CR226" t="s">
        <v>182</v>
      </c>
      <c r="CS226" t="s">
        <v>178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3</v>
      </c>
      <c r="DX226">
        <v>0</v>
      </c>
      <c r="DY226">
        <v>0</v>
      </c>
      <c r="DZ226">
        <v>1</v>
      </c>
      <c r="EA226">
        <v>0</v>
      </c>
      <c r="EB226" t="s">
        <v>2541</v>
      </c>
      <c r="EC226" t="s">
        <v>2691</v>
      </c>
      <c r="ED226" t="s">
        <v>2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4</v>
      </c>
      <c r="EK226">
        <v>4</v>
      </c>
    </row>
    <row r="227" spans="1:141" ht="15" customHeight="1" x14ac:dyDescent="0.25">
      <c r="A227">
        <v>1223</v>
      </c>
      <c r="B227" t="s">
        <v>2692</v>
      </c>
      <c r="C227" t="s">
        <v>2693</v>
      </c>
      <c r="D227" t="s">
        <v>2694</v>
      </c>
      <c r="E227" t="s">
        <v>2695</v>
      </c>
      <c r="F227" t="s">
        <v>171</v>
      </c>
      <c r="G227" t="s">
        <v>171</v>
      </c>
      <c r="H227" t="s">
        <v>2696</v>
      </c>
      <c r="I227">
        <v>1</v>
      </c>
      <c r="J227" t="s">
        <v>2697</v>
      </c>
      <c r="K227" t="s">
        <v>2698</v>
      </c>
      <c r="L227" t="s">
        <v>2699</v>
      </c>
      <c r="M227">
        <v>0</v>
      </c>
      <c r="N227" t="s">
        <v>171</v>
      </c>
      <c r="O227" t="s">
        <v>2696</v>
      </c>
      <c r="P227">
        <v>1</v>
      </c>
      <c r="Q227" t="s">
        <v>2697</v>
      </c>
      <c r="R227">
        <v>2</v>
      </c>
      <c r="S227">
        <v>0</v>
      </c>
      <c r="T227">
        <v>0</v>
      </c>
      <c r="U227">
        <v>1</v>
      </c>
      <c r="V227" t="s">
        <v>171</v>
      </c>
      <c r="W227" t="s">
        <v>171</v>
      </c>
      <c r="X227" t="s">
        <v>2696</v>
      </c>
      <c r="Y227">
        <v>1</v>
      </c>
      <c r="Z227" t="s">
        <v>2697</v>
      </c>
      <c r="AA227">
        <v>3</v>
      </c>
      <c r="AB227">
        <v>23</v>
      </c>
      <c r="AC227">
        <v>2</v>
      </c>
      <c r="AD227">
        <v>3</v>
      </c>
      <c r="AE227">
        <v>3</v>
      </c>
      <c r="AF227">
        <v>61.85</v>
      </c>
      <c r="AG227">
        <v>61.85</v>
      </c>
      <c r="AH227">
        <v>240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120</v>
      </c>
      <c r="AP227">
        <v>2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3</v>
      </c>
      <c r="AZ227">
        <v>1</v>
      </c>
      <c r="BA227">
        <v>1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1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1</v>
      </c>
      <c r="BW227">
        <v>1</v>
      </c>
      <c r="BX227" t="s">
        <v>175</v>
      </c>
      <c r="BY227">
        <v>0</v>
      </c>
      <c r="BZ227">
        <v>0</v>
      </c>
      <c r="CA227">
        <v>0</v>
      </c>
      <c r="CB227" t="s">
        <v>177</v>
      </c>
      <c r="CC227" t="s">
        <v>178</v>
      </c>
      <c r="CD227" t="s">
        <v>178</v>
      </c>
      <c r="CE227" t="s">
        <v>178</v>
      </c>
      <c r="CF227" t="s">
        <v>178</v>
      </c>
      <c r="CG227" t="s">
        <v>178</v>
      </c>
      <c r="CH227" t="s">
        <v>179</v>
      </c>
      <c r="CI227" t="s">
        <v>179</v>
      </c>
      <c r="CJ227" t="s">
        <v>2700</v>
      </c>
      <c r="CK227" t="s">
        <v>2701</v>
      </c>
      <c r="CL227" t="s">
        <v>182</v>
      </c>
      <c r="CM227">
        <v>4</v>
      </c>
      <c r="CN227" t="s">
        <v>182</v>
      </c>
      <c r="CO227" t="s">
        <v>182</v>
      </c>
      <c r="CP227">
        <v>0</v>
      </c>
      <c r="CQ227">
        <v>0</v>
      </c>
      <c r="CR227" t="s">
        <v>178</v>
      </c>
      <c r="CS227" t="s">
        <v>178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2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4</v>
      </c>
      <c r="DY227">
        <v>1</v>
      </c>
      <c r="DZ227">
        <v>1</v>
      </c>
      <c r="EA227">
        <v>0</v>
      </c>
      <c r="EB227" t="s">
        <v>2702</v>
      </c>
      <c r="EC227" t="s">
        <v>2703</v>
      </c>
      <c r="ED227">
        <v>0</v>
      </c>
      <c r="EE227" t="s">
        <v>15</v>
      </c>
      <c r="EF227">
        <v>0</v>
      </c>
      <c r="EG227">
        <v>0</v>
      </c>
      <c r="EH227" t="s">
        <v>396</v>
      </c>
      <c r="EI227" t="s">
        <v>200</v>
      </c>
      <c r="EJ227">
        <v>8</v>
      </c>
      <c r="EK227">
        <v>6</v>
      </c>
    </row>
    <row r="228" spans="1:141" ht="15" customHeight="1" x14ac:dyDescent="0.25">
      <c r="A228">
        <v>1224</v>
      </c>
      <c r="B228" t="s">
        <v>2704</v>
      </c>
      <c r="C228" t="s">
        <v>2705</v>
      </c>
      <c r="D228" t="s">
        <v>1097</v>
      </c>
      <c r="E228" t="s">
        <v>2706</v>
      </c>
      <c r="F228" t="s">
        <v>171</v>
      </c>
      <c r="G228" t="s">
        <v>171</v>
      </c>
      <c r="H228" t="s">
        <v>349</v>
      </c>
      <c r="I228">
        <v>113</v>
      </c>
      <c r="J228" t="s">
        <v>2707</v>
      </c>
      <c r="K228" t="s">
        <v>2708</v>
      </c>
      <c r="L228" t="s">
        <v>2709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1</v>
      </c>
      <c r="V228" t="s">
        <v>171</v>
      </c>
      <c r="W228" t="s">
        <v>171</v>
      </c>
      <c r="X228" t="s">
        <v>1641</v>
      </c>
      <c r="Y228">
        <v>113</v>
      </c>
      <c r="Z228" t="s">
        <v>2710</v>
      </c>
      <c r="AA228">
        <v>1</v>
      </c>
      <c r="AB228">
        <v>3</v>
      </c>
      <c r="AC228">
        <v>1</v>
      </c>
      <c r="AD228">
        <v>4</v>
      </c>
      <c r="AE228">
        <v>4</v>
      </c>
      <c r="AF228">
        <v>84.32</v>
      </c>
      <c r="AG228">
        <v>78</v>
      </c>
      <c r="AH228">
        <v>250</v>
      </c>
      <c r="AI228">
        <v>0</v>
      </c>
      <c r="AJ228">
        <v>0</v>
      </c>
      <c r="AK228">
        <v>0</v>
      </c>
      <c r="AL228">
        <v>0</v>
      </c>
      <c r="AM228">
        <v>1</v>
      </c>
      <c r="AN228">
        <v>0</v>
      </c>
      <c r="AO228">
        <v>200</v>
      </c>
      <c r="AP228">
        <v>2</v>
      </c>
      <c r="AQ228">
        <v>0</v>
      </c>
      <c r="AR228">
        <v>1</v>
      </c>
      <c r="AS228">
        <v>5</v>
      </c>
      <c r="AT228" t="s">
        <v>175</v>
      </c>
      <c r="AU228">
        <v>0</v>
      </c>
      <c r="AV228">
        <v>0</v>
      </c>
      <c r="AW228">
        <v>0</v>
      </c>
      <c r="AX228">
        <v>0</v>
      </c>
      <c r="AY228">
        <v>2</v>
      </c>
      <c r="AZ228">
        <v>1</v>
      </c>
      <c r="BA228">
        <v>1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1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 t="s">
        <v>175</v>
      </c>
      <c r="BZ228">
        <v>0</v>
      </c>
      <c r="CA228">
        <v>0</v>
      </c>
      <c r="CB228" t="s">
        <v>177</v>
      </c>
      <c r="CC228" t="s">
        <v>178</v>
      </c>
      <c r="CD228" t="s">
        <v>178</v>
      </c>
      <c r="CE228" t="s">
        <v>178</v>
      </c>
      <c r="CF228" t="s">
        <v>178</v>
      </c>
      <c r="CG228" t="s">
        <v>179</v>
      </c>
      <c r="CH228" t="s">
        <v>179</v>
      </c>
      <c r="CI228" t="s">
        <v>179</v>
      </c>
      <c r="CJ228" t="s">
        <v>2711</v>
      </c>
      <c r="CK228" t="s">
        <v>2712</v>
      </c>
      <c r="CL228" t="s">
        <v>182</v>
      </c>
      <c r="CM228">
        <v>5</v>
      </c>
      <c r="CN228" t="s">
        <v>182</v>
      </c>
      <c r="CO228" t="s">
        <v>182</v>
      </c>
      <c r="CP228">
        <v>0</v>
      </c>
      <c r="CQ228">
        <v>0</v>
      </c>
      <c r="CR228" t="s">
        <v>178</v>
      </c>
      <c r="CS228" t="s">
        <v>178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4</v>
      </c>
      <c r="DY228">
        <v>1</v>
      </c>
      <c r="DZ228">
        <v>1</v>
      </c>
      <c r="EA228">
        <v>0</v>
      </c>
      <c r="EB228" t="s">
        <v>2713</v>
      </c>
      <c r="EC228" t="s">
        <v>2714</v>
      </c>
      <c r="ED228" t="s">
        <v>9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6</v>
      </c>
      <c r="EK228">
        <v>6</v>
      </c>
    </row>
    <row r="229" spans="1:141" ht="15" customHeight="1" x14ac:dyDescent="0.25">
      <c r="A229">
        <v>1225</v>
      </c>
      <c r="B229" t="s">
        <v>2715</v>
      </c>
      <c r="C229" t="s">
        <v>2716</v>
      </c>
      <c r="D229" t="s">
        <v>2717</v>
      </c>
      <c r="E229" t="s">
        <v>2718</v>
      </c>
      <c r="F229" t="s">
        <v>171</v>
      </c>
      <c r="G229" t="s">
        <v>171</v>
      </c>
      <c r="H229" t="s">
        <v>1425</v>
      </c>
      <c r="I229" t="s">
        <v>2719</v>
      </c>
      <c r="J229" t="s">
        <v>2720</v>
      </c>
      <c r="K229" t="s">
        <v>2721</v>
      </c>
      <c r="L229" t="s">
        <v>2722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0</v>
      </c>
      <c r="U229">
        <v>1</v>
      </c>
      <c r="V229" t="s">
        <v>171</v>
      </c>
      <c r="W229" t="s">
        <v>171</v>
      </c>
      <c r="X229" t="s">
        <v>1425</v>
      </c>
      <c r="Y229" t="s">
        <v>2719</v>
      </c>
      <c r="Z229" t="s">
        <v>2720</v>
      </c>
      <c r="AA229">
        <v>1</v>
      </c>
      <c r="AB229">
        <v>1</v>
      </c>
      <c r="AC229">
        <v>1</v>
      </c>
      <c r="AD229">
        <v>4</v>
      </c>
      <c r="AE229">
        <v>4</v>
      </c>
      <c r="AF229">
        <v>84</v>
      </c>
      <c r="AG229">
        <v>78</v>
      </c>
      <c r="AH229">
        <v>260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v>0</v>
      </c>
      <c r="AO229">
        <v>130</v>
      </c>
      <c r="AP229">
        <v>2</v>
      </c>
      <c r="AQ229">
        <v>0</v>
      </c>
      <c r="AR229">
        <v>1</v>
      </c>
      <c r="AS229">
        <v>3</v>
      </c>
      <c r="AT229" t="s">
        <v>175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1</v>
      </c>
      <c r="BA229">
        <v>1</v>
      </c>
      <c r="BB229">
        <v>0</v>
      </c>
      <c r="BC229">
        <v>0</v>
      </c>
      <c r="BD229">
        <v>0</v>
      </c>
      <c r="BE229">
        <v>0</v>
      </c>
      <c r="BF229">
        <v>1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1</v>
      </c>
      <c r="BX229">
        <v>0</v>
      </c>
      <c r="BY229" t="s">
        <v>175</v>
      </c>
      <c r="BZ229">
        <v>0</v>
      </c>
      <c r="CA229">
        <v>0</v>
      </c>
      <c r="CB229" t="s">
        <v>177</v>
      </c>
      <c r="CC229" t="s">
        <v>178</v>
      </c>
      <c r="CD229" t="s">
        <v>178</v>
      </c>
      <c r="CE229" t="s">
        <v>178</v>
      </c>
      <c r="CF229" t="s">
        <v>178</v>
      </c>
      <c r="CG229" t="s">
        <v>179</v>
      </c>
      <c r="CH229" t="s">
        <v>179</v>
      </c>
      <c r="CI229" t="s">
        <v>179</v>
      </c>
      <c r="CJ229" t="s">
        <v>2723</v>
      </c>
      <c r="CK229" t="s">
        <v>2724</v>
      </c>
      <c r="CL229" t="s">
        <v>182</v>
      </c>
      <c r="CM229">
        <v>3</v>
      </c>
      <c r="CN229" t="s">
        <v>178</v>
      </c>
      <c r="CO229" t="s">
        <v>182</v>
      </c>
      <c r="CP229">
        <v>0</v>
      </c>
      <c r="CQ229">
        <v>0</v>
      </c>
      <c r="CR229" t="s">
        <v>178</v>
      </c>
      <c r="CS229" t="s">
        <v>178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3</v>
      </c>
      <c r="DX229">
        <v>0</v>
      </c>
      <c r="DY229">
        <v>1</v>
      </c>
      <c r="DZ229">
        <v>1</v>
      </c>
      <c r="EA229">
        <v>0</v>
      </c>
      <c r="EB229" t="s">
        <v>2725</v>
      </c>
      <c r="EC229" t="s">
        <v>2726</v>
      </c>
      <c r="ED229" t="s">
        <v>6</v>
      </c>
      <c r="EE229">
        <v>0</v>
      </c>
      <c r="EF229">
        <v>0</v>
      </c>
      <c r="EG229">
        <v>0</v>
      </c>
      <c r="EH229">
        <v>0</v>
      </c>
      <c r="EI229" t="s">
        <v>200</v>
      </c>
      <c r="EJ229">
        <v>5</v>
      </c>
      <c r="EK229">
        <v>5</v>
      </c>
    </row>
    <row r="230" spans="1:141" ht="15" customHeight="1" x14ac:dyDescent="0.25">
      <c r="A230">
        <v>1226</v>
      </c>
      <c r="B230" t="s">
        <v>2727</v>
      </c>
      <c r="C230" t="s">
        <v>1536</v>
      </c>
      <c r="D230" t="s">
        <v>399</v>
      </c>
      <c r="E230" t="s">
        <v>2728</v>
      </c>
      <c r="F230" t="s">
        <v>171</v>
      </c>
      <c r="G230" t="s">
        <v>171</v>
      </c>
      <c r="H230" t="s">
        <v>532</v>
      </c>
      <c r="I230">
        <v>6</v>
      </c>
      <c r="J230" t="s">
        <v>2729</v>
      </c>
      <c r="K230" t="s">
        <v>2730</v>
      </c>
      <c r="L230" t="s">
        <v>2731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1</v>
      </c>
      <c r="V230" t="s">
        <v>171</v>
      </c>
      <c r="W230" t="s">
        <v>171</v>
      </c>
      <c r="X230" t="s">
        <v>532</v>
      </c>
      <c r="Y230">
        <v>6</v>
      </c>
      <c r="Z230" t="s">
        <v>2732</v>
      </c>
      <c r="AA230">
        <v>1</v>
      </c>
      <c r="AB230">
        <v>2</v>
      </c>
      <c r="AC230">
        <v>1</v>
      </c>
      <c r="AD230">
        <v>4</v>
      </c>
      <c r="AE230">
        <v>4</v>
      </c>
      <c r="AF230">
        <v>43.47</v>
      </c>
      <c r="AG230">
        <v>37</v>
      </c>
      <c r="AH230">
        <v>250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0</v>
      </c>
      <c r="AO230">
        <v>135</v>
      </c>
      <c r="AP230">
        <v>2</v>
      </c>
      <c r="AQ230">
        <v>0</v>
      </c>
      <c r="AR230">
        <v>1</v>
      </c>
      <c r="AS230">
        <v>4</v>
      </c>
      <c r="AT230" t="s">
        <v>175</v>
      </c>
      <c r="AU230">
        <v>0</v>
      </c>
      <c r="AV230">
        <v>0</v>
      </c>
      <c r="AW230">
        <v>0</v>
      </c>
      <c r="AX230">
        <v>0</v>
      </c>
      <c r="AY230">
        <v>3</v>
      </c>
      <c r="AZ230">
        <v>1</v>
      </c>
      <c r="BA230">
        <v>3</v>
      </c>
      <c r="BB230">
        <v>0</v>
      </c>
      <c r="BC230">
        <v>0</v>
      </c>
      <c r="BD230">
        <v>0</v>
      </c>
      <c r="BE230">
        <v>0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2</v>
      </c>
      <c r="BW230">
        <v>0</v>
      </c>
      <c r="BX230" t="s">
        <v>175</v>
      </c>
      <c r="BY230">
        <v>0</v>
      </c>
      <c r="BZ230">
        <v>0</v>
      </c>
      <c r="CA230">
        <v>0</v>
      </c>
      <c r="CB230" t="s">
        <v>177</v>
      </c>
      <c r="CC230" t="s">
        <v>178</v>
      </c>
      <c r="CD230" t="s">
        <v>178</v>
      </c>
      <c r="CE230" t="s">
        <v>178</v>
      </c>
      <c r="CF230" t="s">
        <v>178</v>
      </c>
      <c r="CG230" t="s">
        <v>179</v>
      </c>
      <c r="CH230" t="s">
        <v>179</v>
      </c>
      <c r="CI230" t="s">
        <v>179</v>
      </c>
      <c r="CJ230" t="s">
        <v>2733</v>
      </c>
      <c r="CK230" t="s">
        <v>2734</v>
      </c>
      <c r="CL230" t="s">
        <v>182</v>
      </c>
      <c r="CM230">
        <v>3</v>
      </c>
      <c r="CN230" t="s">
        <v>182</v>
      </c>
      <c r="CO230" t="s">
        <v>182</v>
      </c>
      <c r="CP230">
        <v>0</v>
      </c>
      <c r="CQ230">
        <v>0</v>
      </c>
      <c r="CR230" t="s">
        <v>178</v>
      </c>
      <c r="CS230" t="s">
        <v>183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3</v>
      </c>
      <c r="DX230">
        <v>0</v>
      </c>
      <c r="DY230">
        <v>1</v>
      </c>
      <c r="DZ230">
        <v>0</v>
      </c>
      <c r="EA230">
        <v>0</v>
      </c>
      <c r="EB230" t="s">
        <v>2735</v>
      </c>
      <c r="EC230" t="s">
        <v>2736</v>
      </c>
      <c r="ED230" t="s">
        <v>6</v>
      </c>
      <c r="EE230">
        <v>0</v>
      </c>
      <c r="EF230">
        <v>0</v>
      </c>
      <c r="EG230">
        <v>0</v>
      </c>
      <c r="EH230" t="s">
        <v>370</v>
      </c>
      <c r="EI230">
        <v>0</v>
      </c>
      <c r="EJ230">
        <v>4</v>
      </c>
      <c r="EK230">
        <v>4</v>
      </c>
    </row>
    <row r="231" spans="1:141" ht="15" customHeight="1" x14ac:dyDescent="0.25">
      <c r="A231">
        <v>1227</v>
      </c>
      <c r="B231" t="s">
        <v>2737</v>
      </c>
      <c r="C231" t="s">
        <v>2738</v>
      </c>
      <c r="D231" t="s">
        <v>884</v>
      </c>
      <c r="E231" t="s">
        <v>447</v>
      </c>
      <c r="F231" t="s">
        <v>171</v>
      </c>
      <c r="G231" t="s">
        <v>171</v>
      </c>
      <c r="H231" t="s">
        <v>229</v>
      </c>
      <c r="I231">
        <v>105</v>
      </c>
      <c r="J231" t="s">
        <v>1906</v>
      </c>
      <c r="K231" t="s">
        <v>2739</v>
      </c>
      <c r="L231" t="s">
        <v>2740</v>
      </c>
      <c r="M231">
        <v>0</v>
      </c>
      <c r="N231" t="s">
        <v>171</v>
      </c>
      <c r="O231" t="s">
        <v>349</v>
      </c>
      <c r="P231" t="s">
        <v>2741</v>
      </c>
      <c r="Q231" t="s">
        <v>1906</v>
      </c>
      <c r="R231">
        <v>1</v>
      </c>
      <c r="S231">
        <v>0</v>
      </c>
      <c r="T231">
        <v>0</v>
      </c>
      <c r="U231">
        <v>1</v>
      </c>
      <c r="V231" t="s">
        <v>171</v>
      </c>
      <c r="W231" t="s">
        <v>171</v>
      </c>
      <c r="X231" t="s">
        <v>229</v>
      </c>
      <c r="Y231">
        <v>105</v>
      </c>
      <c r="Z231" t="s">
        <v>1906</v>
      </c>
      <c r="AA231">
        <v>1</v>
      </c>
      <c r="AB231">
        <v>1</v>
      </c>
      <c r="AC231">
        <v>2</v>
      </c>
      <c r="AD231">
        <v>3</v>
      </c>
      <c r="AE231">
        <v>3</v>
      </c>
      <c r="AF231">
        <v>59.76</v>
      </c>
      <c r="AG231">
        <v>59.76</v>
      </c>
      <c r="AH231">
        <v>240</v>
      </c>
      <c r="AI231">
        <v>0</v>
      </c>
      <c r="AJ231">
        <v>0</v>
      </c>
      <c r="AK231">
        <v>1</v>
      </c>
      <c r="AL231">
        <v>0</v>
      </c>
      <c r="AM231">
        <v>0</v>
      </c>
      <c r="AN231">
        <v>0</v>
      </c>
      <c r="AO231">
        <v>130</v>
      </c>
      <c r="AP231">
        <v>2</v>
      </c>
      <c r="AQ231">
        <v>0</v>
      </c>
      <c r="AR231">
        <v>1</v>
      </c>
      <c r="AS231">
        <v>2</v>
      </c>
      <c r="AT231" t="s">
        <v>175</v>
      </c>
      <c r="AU231">
        <v>0</v>
      </c>
      <c r="AV231">
        <v>0</v>
      </c>
      <c r="AW231">
        <v>0</v>
      </c>
      <c r="AX231">
        <v>0</v>
      </c>
      <c r="AY231">
        <v>1</v>
      </c>
      <c r="AZ231">
        <v>3</v>
      </c>
      <c r="BA231">
        <v>1</v>
      </c>
      <c r="BB231">
        <v>0</v>
      </c>
      <c r="BC231">
        <v>0</v>
      </c>
      <c r="BD231">
        <v>0</v>
      </c>
      <c r="BE231">
        <v>0</v>
      </c>
      <c r="BF231">
        <v>1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 t="s">
        <v>175</v>
      </c>
      <c r="BY231">
        <v>0</v>
      </c>
      <c r="BZ231">
        <v>0</v>
      </c>
      <c r="CA231">
        <v>0</v>
      </c>
      <c r="CB231" t="s">
        <v>177</v>
      </c>
      <c r="CC231" t="s">
        <v>178</v>
      </c>
      <c r="CD231" t="s">
        <v>178</v>
      </c>
      <c r="CE231" t="s">
        <v>178</v>
      </c>
      <c r="CF231" t="s">
        <v>178</v>
      </c>
      <c r="CG231" t="s">
        <v>179</v>
      </c>
      <c r="CH231" t="s">
        <v>179</v>
      </c>
      <c r="CI231" t="s">
        <v>179</v>
      </c>
      <c r="CJ231" t="s">
        <v>2742</v>
      </c>
      <c r="CK231" t="s">
        <v>2743</v>
      </c>
      <c r="CL231" t="s">
        <v>182</v>
      </c>
      <c r="CM231">
        <v>3</v>
      </c>
      <c r="CN231" t="s">
        <v>182</v>
      </c>
      <c r="CO231" t="s">
        <v>182</v>
      </c>
      <c r="CP231">
        <v>0</v>
      </c>
      <c r="CQ231">
        <v>0</v>
      </c>
      <c r="CR231" t="s">
        <v>183</v>
      </c>
      <c r="CS231" t="s">
        <v>178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3</v>
      </c>
      <c r="DX231">
        <v>0</v>
      </c>
      <c r="DY231">
        <v>0</v>
      </c>
      <c r="DZ231">
        <v>1</v>
      </c>
      <c r="EA231">
        <v>0</v>
      </c>
      <c r="EB231" t="s">
        <v>2744</v>
      </c>
      <c r="EC231" t="s">
        <v>2745</v>
      </c>
      <c r="ED231" t="s">
        <v>6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4</v>
      </c>
      <c r="EK231">
        <v>4</v>
      </c>
    </row>
    <row r="232" spans="1:141" ht="15" customHeight="1" x14ac:dyDescent="0.25">
      <c r="A232">
        <v>1228</v>
      </c>
      <c r="B232" t="s">
        <v>2746</v>
      </c>
      <c r="C232" t="s">
        <v>2747</v>
      </c>
      <c r="D232" t="s">
        <v>1712</v>
      </c>
      <c r="E232" t="s">
        <v>2748</v>
      </c>
      <c r="F232" t="s">
        <v>171</v>
      </c>
      <c r="G232" t="s">
        <v>171</v>
      </c>
      <c r="H232" t="s">
        <v>2305</v>
      </c>
      <c r="I232">
        <v>0</v>
      </c>
      <c r="J232" t="s">
        <v>2749</v>
      </c>
      <c r="K232" t="s">
        <v>2750</v>
      </c>
      <c r="L232" t="s">
        <v>2751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1</v>
      </c>
      <c r="V232" t="s">
        <v>171</v>
      </c>
      <c r="W232" t="s">
        <v>171</v>
      </c>
      <c r="X232" t="s">
        <v>1425</v>
      </c>
      <c r="Y232">
        <v>0</v>
      </c>
      <c r="Z232" t="s">
        <v>2752</v>
      </c>
      <c r="AA232">
        <v>2</v>
      </c>
      <c r="AB232">
        <v>0</v>
      </c>
      <c r="AC232">
        <v>1</v>
      </c>
      <c r="AD232">
        <v>5</v>
      </c>
      <c r="AE232">
        <v>4</v>
      </c>
      <c r="AF232">
        <v>50.53</v>
      </c>
      <c r="AG232">
        <v>48.02</v>
      </c>
      <c r="AH232">
        <v>360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130</v>
      </c>
      <c r="AP232">
        <v>2</v>
      </c>
      <c r="AQ232">
        <v>0</v>
      </c>
      <c r="AR232">
        <v>1</v>
      </c>
      <c r="AS232">
        <v>2</v>
      </c>
      <c r="AT232" t="s">
        <v>175</v>
      </c>
      <c r="AU232">
        <v>0</v>
      </c>
      <c r="AV232">
        <v>0</v>
      </c>
      <c r="AW232">
        <v>0</v>
      </c>
      <c r="AX232">
        <v>0</v>
      </c>
      <c r="AY232">
        <v>1</v>
      </c>
      <c r="AZ232">
        <v>2</v>
      </c>
      <c r="BA232">
        <v>1</v>
      </c>
      <c r="BB232">
        <v>0</v>
      </c>
      <c r="BC232">
        <v>0</v>
      </c>
      <c r="BD232">
        <v>0</v>
      </c>
      <c r="BE232">
        <v>0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 t="s">
        <v>175</v>
      </c>
      <c r="CB232" t="s">
        <v>177</v>
      </c>
      <c r="CC232" t="s">
        <v>178</v>
      </c>
      <c r="CD232" t="s">
        <v>178</v>
      </c>
      <c r="CE232" t="s">
        <v>178</v>
      </c>
      <c r="CF232" t="s">
        <v>178</v>
      </c>
      <c r="CG232" t="s">
        <v>179</v>
      </c>
      <c r="CH232" t="s">
        <v>179</v>
      </c>
      <c r="CI232" t="s">
        <v>179</v>
      </c>
      <c r="CJ232" t="s">
        <v>2753</v>
      </c>
      <c r="CK232" t="s">
        <v>2754</v>
      </c>
      <c r="CL232" t="s">
        <v>182</v>
      </c>
      <c r="CM232">
        <v>1</v>
      </c>
      <c r="CN232" t="s">
        <v>182</v>
      </c>
      <c r="CO232" t="s">
        <v>178</v>
      </c>
      <c r="CP232">
        <v>0</v>
      </c>
      <c r="CQ232">
        <v>0</v>
      </c>
      <c r="CR232" t="s">
        <v>182</v>
      </c>
      <c r="CS232" t="s">
        <v>178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2</v>
      </c>
      <c r="DT232">
        <v>0</v>
      </c>
      <c r="DU232">
        <v>1</v>
      </c>
      <c r="DV232">
        <v>0</v>
      </c>
      <c r="DW232">
        <v>0</v>
      </c>
      <c r="DX232">
        <v>0</v>
      </c>
      <c r="DY232">
        <v>0</v>
      </c>
      <c r="DZ232">
        <v>1</v>
      </c>
      <c r="EA232">
        <v>0</v>
      </c>
      <c r="EB232" t="s">
        <v>2755</v>
      </c>
      <c r="EC232" t="s">
        <v>2756</v>
      </c>
      <c r="ED232" t="s">
        <v>6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4</v>
      </c>
      <c r="EK232">
        <v>4</v>
      </c>
    </row>
    <row r="233" spans="1:141" ht="15" customHeight="1" x14ac:dyDescent="0.25">
      <c r="A233">
        <v>1229</v>
      </c>
      <c r="B233" t="s">
        <v>2757</v>
      </c>
      <c r="C233" t="s">
        <v>334</v>
      </c>
      <c r="D233" t="s">
        <v>486</v>
      </c>
      <c r="E233" t="s">
        <v>486</v>
      </c>
      <c r="F233" t="s">
        <v>1937</v>
      </c>
      <c r="G233" t="s">
        <v>2758</v>
      </c>
      <c r="H233">
        <v>0</v>
      </c>
      <c r="I233">
        <v>0</v>
      </c>
      <c r="J233" t="s">
        <v>2759</v>
      </c>
      <c r="K233" t="s">
        <v>2760</v>
      </c>
      <c r="L233" t="s">
        <v>2761</v>
      </c>
      <c r="M233">
        <v>0</v>
      </c>
      <c r="N233" t="s">
        <v>171</v>
      </c>
      <c r="O233" t="s">
        <v>815</v>
      </c>
      <c r="P233">
        <v>0</v>
      </c>
      <c r="Q233" t="s">
        <v>2762</v>
      </c>
      <c r="R233">
        <v>1</v>
      </c>
      <c r="S233">
        <v>0</v>
      </c>
      <c r="T233">
        <v>0</v>
      </c>
      <c r="U233">
        <v>3</v>
      </c>
      <c r="V233" t="s">
        <v>171</v>
      </c>
      <c r="W233" t="s">
        <v>171</v>
      </c>
      <c r="X233" t="s">
        <v>815</v>
      </c>
      <c r="Y233">
        <v>0</v>
      </c>
      <c r="Z233" t="s">
        <v>2762</v>
      </c>
      <c r="AA233">
        <v>0</v>
      </c>
      <c r="AB233">
        <v>0</v>
      </c>
      <c r="AC233">
        <v>2</v>
      </c>
      <c r="AD233">
        <v>10</v>
      </c>
      <c r="AE233">
        <v>7</v>
      </c>
      <c r="AF233">
        <v>120</v>
      </c>
      <c r="AG233">
        <v>90</v>
      </c>
      <c r="AH233">
        <v>250</v>
      </c>
      <c r="AI233">
        <v>0</v>
      </c>
      <c r="AJ233">
        <v>0</v>
      </c>
      <c r="AK233">
        <v>1</v>
      </c>
      <c r="AL233">
        <v>0</v>
      </c>
      <c r="AM233">
        <v>0</v>
      </c>
      <c r="AN233">
        <v>0</v>
      </c>
      <c r="AO233">
        <v>110</v>
      </c>
      <c r="AP233">
        <v>2</v>
      </c>
      <c r="AQ233">
        <v>0</v>
      </c>
      <c r="AR233">
        <v>1</v>
      </c>
      <c r="AS233">
        <v>5</v>
      </c>
      <c r="AT233" t="s">
        <v>175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1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 t="s">
        <v>175</v>
      </c>
      <c r="BY233">
        <v>0</v>
      </c>
      <c r="BZ233">
        <v>0</v>
      </c>
      <c r="CA233">
        <v>0</v>
      </c>
      <c r="CB233" t="s">
        <v>177</v>
      </c>
      <c r="CC233" t="s">
        <v>178</v>
      </c>
      <c r="CD233" t="s">
        <v>178</v>
      </c>
      <c r="CE233" t="s">
        <v>178</v>
      </c>
      <c r="CF233" t="s">
        <v>178</v>
      </c>
      <c r="CG233" t="s">
        <v>179</v>
      </c>
      <c r="CH233" t="s">
        <v>179</v>
      </c>
      <c r="CI233" t="s">
        <v>179</v>
      </c>
      <c r="CJ233" t="s">
        <v>2763</v>
      </c>
      <c r="CK233" t="s">
        <v>2764</v>
      </c>
      <c r="CL233" t="s">
        <v>178</v>
      </c>
      <c r="CM233">
        <v>4</v>
      </c>
      <c r="CN233" t="s">
        <v>182</v>
      </c>
      <c r="CO233" t="s">
        <v>182</v>
      </c>
      <c r="CP233">
        <v>0</v>
      </c>
      <c r="CQ233">
        <v>0</v>
      </c>
      <c r="CR233" t="s">
        <v>178</v>
      </c>
      <c r="CS233" t="s">
        <v>178</v>
      </c>
      <c r="CT233">
        <v>0</v>
      </c>
      <c r="CU233">
        <v>0</v>
      </c>
      <c r="CV233">
        <v>0</v>
      </c>
      <c r="CW233">
        <v>0</v>
      </c>
      <c r="CX233">
        <v>1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2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4</v>
      </c>
      <c r="DY233">
        <v>1</v>
      </c>
      <c r="DZ233">
        <v>1</v>
      </c>
      <c r="EA233">
        <v>0</v>
      </c>
      <c r="EB233" t="s">
        <v>2765</v>
      </c>
      <c r="EC233" t="s">
        <v>2766</v>
      </c>
      <c r="ED233" t="s">
        <v>6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8</v>
      </c>
      <c r="EK233">
        <v>8</v>
      </c>
    </row>
    <row r="234" spans="1:141" ht="15" customHeight="1" x14ac:dyDescent="0.25">
      <c r="A234">
        <v>1230</v>
      </c>
      <c r="B234" t="s">
        <v>2767</v>
      </c>
      <c r="C234" t="s">
        <v>1299</v>
      </c>
      <c r="D234" t="s">
        <v>1648</v>
      </c>
      <c r="E234" t="s">
        <v>2768</v>
      </c>
      <c r="F234" t="s">
        <v>171</v>
      </c>
      <c r="G234" t="s">
        <v>171</v>
      </c>
      <c r="H234" t="s">
        <v>386</v>
      </c>
      <c r="I234" t="s">
        <v>2769</v>
      </c>
      <c r="J234" t="s">
        <v>2770</v>
      </c>
      <c r="K234" t="s">
        <v>2771</v>
      </c>
      <c r="L234" t="s">
        <v>2772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0</v>
      </c>
      <c r="U234">
        <v>1</v>
      </c>
      <c r="V234" t="s">
        <v>171</v>
      </c>
      <c r="W234" t="s">
        <v>171</v>
      </c>
      <c r="X234" t="s">
        <v>386</v>
      </c>
      <c r="Y234" t="s">
        <v>2769</v>
      </c>
      <c r="Z234" t="s">
        <v>2770</v>
      </c>
      <c r="AA234">
        <v>5</v>
      </c>
      <c r="AB234">
        <v>10</v>
      </c>
      <c r="AC234">
        <v>1</v>
      </c>
      <c r="AD234">
        <v>4</v>
      </c>
      <c r="AE234">
        <v>4</v>
      </c>
      <c r="AF234">
        <v>79.540000000000006</v>
      </c>
      <c r="AG234">
        <v>79.540000000000006</v>
      </c>
      <c r="AH234">
        <v>240</v>
      </c>
      <c r="AI234">
        <v>1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2</v>
      </c>
      <c r="AQ234">
        <v>0</v>
      </c>
      <c r="AR234">
        <v>2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1</v>
      </c>
      <c r="AZ234">
        <v>3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 t="s">
        <v>175</v>
      </c>
      <c r="BZ234">
        <v>0</v>
      </c>
      <c r="CA234">
        <v>0</v>
      </c>
      <c r="CB234" t="s">
        <v>177</v>
      </c>
      <c r="CC234" t="s">
        <v>178</v>
      </c>
      <c r="CD234" t="s">
        <v>178</v>
      </c>
      <c r="CE234" t="s">
        <v>178</v>
      </c>
      <c r="CF234" t="s">
        <v>178</v>
      </c>
      <c r="CG234" t="s">
        <v>179</v>
      </c>
      <c r="CH234" t="s">
        <v>179</v>
      </c>
      <c r="CI234" t="s">
        <v>179</v>
      </c>
      <c r="CJ234" t="s">
        <v>2773</v>
      </c>
      <c r="CK234" t="s">
        <v>2774</v>
      </c>
      <c r="CL234" t="s">
        <v>182</v>
      </c>
      <c r="CM234">
        <v>4</v>
      </c>
      <c r="CN234" t="s">
        <v>182</v>
      </c>
      <c r="CO234" t="s">
        <v>182</v>
      </c>
      <c r="CP234">
        <v>0</v>
      </c>
      <c r="CQ234">
        <v>0</v>
      </c>
      <c r="CR234" t="s">
        <v>183</v>
      </c>
      <c r="CS234" t="s">
        <v>178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4</v>
      </c>
      <c r="DY234">
        <v>0</v>
      </c>
      <c r="DZ234">
        <v>1</v>
      </c>
      <c r="EA234">
        <v>0</v>
      </c>
      <c r="EB234" t="s">
        <v>2775</v>
      </c>
      <c r="EC234" t="s">
        <v>2776</v>
      </c>
      <c r="ED234" t="s">
        <v>5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5</v>
      </c>
      <c r="EK234">
        <v>5</v>
      </c>
    </row>
    <row r="235" spans="1:141" ht="15" customHeight="1" x14ac:dyDescent="0.25">
      <c r="A235">
        <v>1231</v>
      </c>
      <c r="B235" t="s">
        <v>2777</v>
      </c>
      <c r="C235" t="s">
        <v>1523</v>
      </c>
      <c r="D235" t="s">
        <v>1355</v>
      </c>
      <c r="E235" t="s">
        <v>409</v>
      </c>
      <c r="F235" t="s">
        <v>171</v>
      </c>
      <c r="G235" t="s">
        <v>171</v>
      </c>
      <c r="H235" t="s">
        <v>2305</v>
      </c>
      <c r="I235" t="s">
        <v>2778</v>
      </c>
      <c r="J235" t="s">
        <v>2779</v>
      </c>
      <c r="K235" t="s">
        <v>2780</v>
      </c>
      <c r="L235" t="s">
        <v>2781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</v>
      </c>
      <c r="S235">
        <v>0</v>
      </c>
      <c r="T235">
        <v>0</v>
      </c>
      <c r="U235">
        <v>1</v>
      </c>
      <c r="V235" t="s">
        <v>171</v>
      </c>
      <c r="W235" t="s">
        <v>171</v>
      </c>
      <c r="X235" t="s">
        <v>2305</v>
      </c>
      <c r="Y235" t="s">
        <v>2778</v>
      </c>
      <c r="Z235" t="s">
        <v>2779</v>
      </c>
      <c r="AA235">
        <v>1</v>
      </c>
      <c r="AB235">
        <v>1</v>
      </c>
      <c r="AC235">
        <v>1</v>
      </c>
      <c r="AD235">
        <v>4</v>
      </c>
      <c r="AE235">
        <v>4</v>
      </c>
      <c r="AF235">
        <v>88.11</v>
      </c>
      <c r="AG235">
        <v>88.11</v>
      </c>
      <c r="AH235">
        <v>240</v>
      </c>
      <c r="AI235">
        <v>0</v>
      </c>
      <c r="AJ235">
        <v>0</v>
      </c>
      <c r="AK235">
        <v>1</v>
      </c>
      <c r="AL235">
        <v>0</v>
      </c>
      <c r="AM235">
        <v>0</v>
      </c>
      <c r="AN235">
        <v>0</v>
      </c>
      <c r="AO235">
        <v>120</v>
      </c>
      <c r="AP235">
        <v>2</v>
      </c>
      <c r="AQ235">
        <v>0</v>
      </c>
      <c r="AR235">
        <v>1</v>
      </c>
      <c r="AS235">
        <v>3</v>
      </c>
      <c r="AT235" t="s">
        <v>175</v>
      </c>
      <c r="AU235">
        <v>0</v>
      </c>
      <c r="AV235">
        <v>0</v>
      </c>
      <c r="AW235">
        <v>0</v>
      </c>
      <c r="AX235">
        <v>0</v>
      </c>
      <c r="AY235">
        <v>3</v>
      </c>
      <c r="AZ235">
        <v>1</v>
      </c>
      <c r="BA235">
        <v>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1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 t="s">
        <v>175</v>
      </c>
      <c r="BY235">
        <v>0</v>
      </c>
      <c r="BZ235">
        <v>0</v>
      </c>
      <c r="CA235">
        <v>0</v>
      </c>
      <c r="CB235" t="s">
        <v>177</v>
      </c>
      <c r="CC235" t="s">
        <v>178</v>
      </c>
      <c r="CD235" t="s">
        <v>178</v>
      </c>
      <c r="CE235" t="s">
        <v>178</v>
      </c>
      <c r="CF235" t="s">
        <v>178</v>
      </c>
      <c r="CG235" t="s">
        <v>178</v>
      </c>
      <c r="CH235" t="s">
        <v>179</v>
      </c>
      <c r="CI235" t="s">
        <v>179</v>
      </c>
      <c r="CJ235" t="s">
        <v>2782</v>
      </c>
      <c r="CK235" t="s">
        <v>2783</v>
      </c>
      <c r="CL235" t="s">
        <v>182</v>
      </c>
      <c r="CM235">
        <v>5</v>
      </c>
      <c r="CN235" t="s">
        <v>178</v>
      </c>
      <c r="CO235" t="s">
        <v>178</v>
      </c>
      <c r="CP235">
        <v>0</v>
      </c>
      <c r="CQ235">
        <v>0</v>
      </c>
      <c r="CR235" t="s">
        <v>178</v>
      </c>
      <c r="CS235" t="s">
        <v>183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1</v>
      </c>
      <c r="DE235">
        <v>0</v>
      </c>
      <c r="DF235">
        <v>0</v>
      </c>
      <c r="DG235">
        <v>0</v>
      </c>
      <c r="DH235">
        <v>1</v>
      </c>
      <c r="DI235">
        <v>0</v>
      </c>
      <c r="DJ235">
        <v>1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2</v>
      </c>
      <c r="DQ235">
        <v>0</v>
      </c>
      <c r="DR235">
        <v>0</v>
      </c>
      <c r="DS235">
        <v>2</v>
      </c>
      <c r="DT235">
        <v>0</v>
      </c>
      <c r="DU235">
        <v>0</v>
      </c>
      <c r="DV235">
        <v>0</v>
      </c>
      <c r="DW235">
        <v>0</v>
      </c>
      <c r="DX235">
        <v>4</v>
      </c>
      <c r="DY235">
        <v>1</v>
      </c>
      <c r="DZ235">
        <v>0</v>
      </c>
      <c r="EA235">
        <v>0</v>
      </c>
      <c r="EB235" t="s">
        <v>2784</v>
      </c>
      <c r="EC235" t="s">
        <v>2785</v>
      </c>
      <c r="ED235">
        <v>0</v>
      </c>
      <c r="EE235" t="s">
        <v>15</v>
      </c>
      <c r="EF235">
        <v>0</v>
      </c>
      <c r="EG235">
        <v>0</v>
      </c>
      <c r="EH235">
        <v>0</v>
      </c>
      <c r="EI235">
        <v>0</v>
      </c>
      <c r="EJ235">
        <v>9</v>
      </c>
      <c r="EK235">
        <v>7</v>
      </c>
    </row>
    <row r="236" spans="1:141" ht="15" customHeight="1" x14ac:dyDescent="0.25">
      <c r="A236">
        <v>1232</v>
      </c>
      <c r="B236" t="s">
        <v>2786</v>
      </c>
      <c r="C236" t="s">
        <v>2787</v>
      </c>
      <c r="D236" t="s">
        <v>2788</v>
      </c>
      <c r="E236" t="s">
        <v>930</v>
      </c>
      <c r="F236" t="s">
        <v>171</v>
      </c>
      <c r="G236" t="s">
        <v>171</v>
      </c>
      <c r="H236" t="s">
        <v>815</v>
      </c>
      <c r="I236">
        <v>0</v>
      </c>
      <c r="J236" t="s">
        <v>2789</v>
      </c>
      <c r="K236" t="s">
        <v>2790</v>
      </c>
      <c r="L236" t="s">
        <v>2791</v>
      </c>
      <c r="M236" t="s">
        <v>2792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3</v>
      </c>
      <c r="V236" t="s">
        <v>171</v>
      </c>
      <c r="W236" t="s">
        <v>171</v>
      </c>
      <c r="X236" t="s">
        <v>815</v>
      </c>
      <c r="Y236">
        <v>0</v>
      </c>
      <c r="Z236" t="s">
        <v>2793</v>
      </c>
      <c r="AA236">
        <v>0</v>
      </c>
      <c r="AB236">
        <v>0</v>
      </c>
      <c r="AC236">
        <v>1</v>
      </c>
      <c r="AD236">
        <v>5</v>
      </c>
      <c r="AE236">
        <v>5</v>
      </c>
      <c r="AF236">
        <v>100</v>
      </c>
      <c r="AG236">
        <v>100</v>
      </c>
      <c r="AH236">
        <v>230</v>
      </c>
      <c r="AI236">
        <v>0</v>
      </c>
      <c r="AJ236">
        <v>0</v>
      </c>
      <c r="AK236">
        <v>0</v>
      </c>
      <c r="AL236">
        <v>0</v>
      </c>
      <c r="AM236">
        <v>1</v>
      </c>
      <c r="AN236">
        <v>0</v>
      </c>
      <c r="AO236">
        <v>0</v>
      </c>
      <c r="AP236">
        <v>2</v>
      </c>
      <c r="AQ236">
        <v>0</v>
      </c>
      <c r="AR236">
        <v>1</v>
      </c>
      <c r="AS236">
        <v>5</v>
      </c>
      <c r="AT236" t="s">
        <v>175</v>
      </c>
      <c r="AU236">
        <v>0</v>
      </c>
      <c r="AV236">
        <v>0</v>
      </c>
      <c r="AW236">
        <v>0</v>
      </c>
      <c r="AX236">
        <v>0</v>
      </c>
      <c r="AY236">
        <v>3</v>
      </c>
      <c r="AZ236">
        <v>3</v>
      </c>
      <c r="BA236">
        <v>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2</v>
      </c>
      <c r="BW236">
        <v>0</v>
      </c>
      <c r="BX236" t="s">
        <v>175</v>
      </c>
      <c r="BY236">
        <v>0</v>
      </c>
      <c r="BZ236">
        <v>0</v>
      </c>
      <c r="CA236">
        <v>0</v>
      </c>
      <c r="CB236" t="s">
        <v>177</v>
      </c>
      <c r="CC236" t="s">
        <v>178</v>
      </c>
      <c r="CD236" t="s">
        <v>178</v>
      </c>
      <c r="CE236" t="s">
        <v>178</v>
      </c>
      <c r="CF236" t="s">
        <v>178</v>
      </c>
      <c r="CG236" t="s">
        <v>179</v>
      </c>
      <c r="CH236" t="s">
        <v>179</v>
      </c>
      <c r="CI236" t="s">
        <v>179</v>
      </c>
      <c r="CJ236" t="s">
        <v>2794</v>
      </c>
      <c r="CK236" t="s">
        <v>2795</v>
      </c>
      <c r="CL236" t="s">
        <v>182</v>
      </c>
      <c r="CM236">
        <v>3</v>
      </c>
      <c r="CN236" t="s">
        <v>182</v>
      </c>
      <c r="CO236" t="s">
        <v>182</v>
      </c>
      <c r="CP236">
        <v>0</v>
      </c>
      <c r="CQ236">
        <v>0</v>
      </c>
      <c r="CR236" t="s">
        <v>183</v>
      </c>
      <c r="CS236" t="s">
        <v>183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1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3</v>
      </c>
      <c r="DX236">
        <v>0</v>
      </c>
      <c r="DY236">
        <v>0</v>
      </c>
      <c r="DZ236">
        <v>0</v>
      </c>
      <c r="EA236">
        <v>0</v>
      </c>
      <c r="EB236" t="s">
        <v>2796</v>
      </c>
      <c r="EC236" t="s">
        <v>2797</v>
      </c>
      <c r="ED236" t="s">
        <v>9</v>
      </c>
      <c r="EE236">
        <v>0</v>
      </c>
      <c r="EF236">
        <v>0</v>
      </c>
      <c r="EG236">
        <v>0</v>
      </c>
      <c r="EH236" t="s">
        <v>370</v>
      </c>
      <c r="EI236">
        <v>0</v>
      </c>
      <c r="EJ236">
        <v>3</v>
      </c>
      <c r="EK236">
        <v>3</v>
      </c>
    </row>
    <row r="237" spans="1:141" ht="15" customHeight="1" x14ac:dyDescent="0.25">
      <c r="A237">
        <v>1233</v>
      </c>
      <c r="B237" t="s">
        <v>2798</v>
      </c>
      <c r="C237" t="s">
        <v>2799</v>
      </c>
      <c r="D237" t="s">
        <v>2800</v>
      </c>
      <c r="E237" t="s">
        <v>2801</v>
      </c>
      <c r="F237" t="s">
        <v>171</v>
      </c>
      <c r="G237" t="s">
        <v>171</v>
      </c>
      <c r="H237" t="s">
        <v>532</v>
      </c>
      <c r="I237">
        <v>21</v>
      </c>
      <c r="J237" t="s">
        <v>1396</v>
      </c>
      <c r="K237" t="s">
        <v>2802</v>
      </c>
      <c r="L237" t="s">
        <v>2803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0</v>
      </c>
      <c r="T237">
        <v>0</v>
      </c>
      <c r="U237">
        <v>1</v>
      </c>
      <c r="V237" t="s">
        <v>171</v>
      </c>
      <c r="W237" t="s">
        <v>171</v>
      </c>
      <c r="X237" t="s">
        <v>532</v>
      </c>
      <c r="Y237">
        <v>21</v>
      </c>
      <c r="Z237" t="s">
        <v>2804</v>
      </c>
      <c r="AA237">
        <v>2</v>
      </c>
      <c r="AB237">
        <v>4</v>
      </c>
      <c r="AC237">
        <v>1</v>
      </c>
      <c r="AD237">
        <v>3</v>
      </c>
      <c r="AE237">
        <v>3</v>
      </c>
      <c r="AF237">
        <v>96.64</v>
      </c>
      <c r="AG237">
        <v>80</v>
      </c>
      <c r="AH237">
        <v>240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2</v>
      </c>
      <c r="AQ237">
        <v>0</v>
      </c>
      <c r="AR237">
        <v>1</v>
      </c>
      <c r="AS237">
        <v>3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3</v>
      </c>
      <c r="AZ237">
        <v>2</v>
      </c>
      <c r="BA237">
        <v>1</v>
      </c>
      <c r="BB237">
        <v>0</v>
      </c>
      <c r="BC237">
        <v>0</v>
      </c>
      <c r="BD237">
        <v>0</v>
      </c>
      <c r="BE237">
        <v>0</v>
      </c>
      <c r="BF237">
        <v>1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2</v>
      </c>
      <c r="BX237" t="s">
        <v>175</v>
      </c>
      <c r="BY237">
        <v>0</v>
      </c>
      <c r="BZ237">
        <v>0</v>
      </c>
      <c r="CA237">
        <v>0</v>
      </c>
      <c r="CB237" t="s">
        <v>177</v>
      </c>
      <c r="CC237" t="s">
        <v>178</v>
      </c>
      <c r="CD237" t="s">
        <v>178</v>
      </c>
      <c r="CE237" t="s">
        <v>178</v>
      </c>
      <c r="CF237" t="s">
        <v>178</v>
      </c>
      <c r="CG237" t="s">
        <v>179</v>
      </c>
      <c r="CH237" t="s">
        <v>179</v>
      </c>
      <c r="CI237" t="s">
        <v>179</v>
      </c>
      <c r="CJ237" t="s">
        <v>2805</v>
      </c>
      <c r="CK237" t="s">
        <v>2806</v>
      </c>
      <c r="CL237" t="s">
        <v>182</v>
      </c>
      <c r="CM237">
        <v>6</v>
      </c>
      <c r="CN237" t="s">
        <v>182</v>
      </c>
      <c r="CO237" t="s">
        <v>182</v>
      </c>
      <c r="CP237">
        <v>0</v>
      </c>
      <c r="CQ237">
        <v>0</v>
      </c>
      <c r="CR237" t="s">
        <v>182</v>
      </c>
      <c r="CS237" t="s">
        <v>178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4</v>
      </c>
      <c r="DY237">
        <v>0</v>
      </c>
      <c r="DZ237">
        <v>1</v>
      </c>
      <c r="EA237">
        <v>0</v>
      </c>
      <c r="EB237" t="s">
        <v>2807</v>
      </c>
      <c r="EC237" t="s">
        <v>2808</v>
      </c>
      <c r="ED237" t="s">
        <v>6</v>
      </c>
      <c r="EE237">
        <v>0</v>
      </c>
      <c r="EF237">
        <v>0</v>
      </c>
      <c r="EG237">
        <v>0</v>
      </c>
      <c r="EH237">
        <v>0</v>
      </c>
      <c r="EI237" t="s">
        <v>332</v>
      </c>
      <c r="EJ237">
        <v>5</v>
      </c>
      <c r="EK237">
        <v>5</v>
      </c>
    </row>
    <row r="238" spans="1:141" ht="15" customHeight="1" x14ac:dyDescent="0.25">
      <c r="A238">
        <v>1234</v>
      </c>
      <c r="B238" t="s">
        <v>2809</v>
      </c>
      <c r="C238" t="s">
        <v>2747</v>
      </c>
      <c r="D238" t="s">
        <v>1278</v>
      </c>
      <c r="E238" t="s">
        <v>435</v>
      </c>
      <c r="F238" t="s">
        <v>171</v>
      </c>
      <c r="G238" t="s">
        <v>171</v>
      </c>
      <c r="H238" t="s">
        <v>386</v>
      </c>
      <c r="I238" t="s">
        <v>608</v>
      </c>
      <c r="J238" t="s">
        <v>2810</v>
      </c>
      <c r="K238" t="s">
        <v>2811</v>
      </c>
      <c r="L238" t="s">
        <v>2812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0</v>
      </c>
      <c r="T238">
        <v>0</v>
      </c>
      <c r="U238">
        <v>1</v>
      </c>
      <c r="V238" t="s">
        <v>171</v>
      </c>
      <c r="W238" t="s">
        <v>171</v>
      </c>
      <c r="X238" t="s">
        <v>386</v>
      </c>
      <c r="Y238" t="s">
        <v>608</v>
      </c>
      <c r="Z238" t="s">
        <v>609</v>
      </c>
      <c r="AA238">
        <v>2</v>
      </c>
      <c r="AB238">
        <v>18</v>
      </c>
      <c r="AC238">
        <v>1</v>
      </c>
      <c r="AD238">
        <v>3</v>
      </c>
      <c r="AE238">
        <v>3</v>
      </c>
      <c r="AF238">
        <v>62</v>
      </c>
      <c r="AG238">
        <v>62</v>
      </c>
      <c r="AH238">
        <v>250</v>
      </c>
      <c r="AI238">
        <v>0</v>
      </c>
      <c r="AJ238">
        <v>0</v>
      </c>
      <c r="AK238">
        <v>1</v>
      </c>
      <c r="AL238">
        <v>0</v>
      </c>
      <c r="AM238">
        <v>0</v>
      </c>
      <c r="AN238">
        <v>0</v>
      </c>
      <c r="AO238">
        <v>100</v>
      </c>
      <c r="AP238">
        <v>2</v>
      </c>
      <c r="AQ238">
        <v>0</v>
      </c>
      <c r="AR238">
        <v>1</v>
      </c>
      <c r="AS238">
        <v>3</v>
      </c>
      <c r="AT238" t="s">
        <v>175</v>
      </c>
      <c r="AU238">
        <v>0</v>
      </c>
      <c r="AV238">
        <v>0</v>
      </c>
      <c r="AW238">
        <v>0</v>
      </c>
      <c r="AX238">
        <v>0</v>
      </c>
      <c r="AY238">
        <v>1</v>
      </c>
      <c r="AZ238">
        <v>3</v>
      </c>
      <c r="BA238">
        <v>1</v>
      </c>
      <c r="BB238">
        <v>0</v>
      </c>
      <c r="BC238">
        <v>0</v>
      </c>
      <c r="BD238">
        <v>0</v>
      </c>
      <c r="BE238">
        <v>0</v>
      </c>
      <c r="BF238">
        <v>1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 t="s">
        <v>175</v>
      </c>
      <c r="BZ238">
        <v>0</v>
      </c>
      <c r="CA238">
        <v>0</v>
      </c>
      <c r="CB238" t="s">
        <v>177</v>
      </c>
      <c r="CC238" t="s">
        <v>178</v>
      </c>
      <c r="CD238" t="s">
        <v>178</v>
      </c>
      <c r="CE238" t="s">
        <v>178</v>
      </c>
      <c r="CF238" t="s">
        <v>178</v>
      </c>
      <c r="CG238" t="s">
        <v>179</v>
      </c>
      <c r="CH238" t="s">
        <v>179</v>
      </c>
      <c r="CI238" t="s">
        <v>179</v>
      </c>
      <c r="CJ238" t="s">
        <v>2813</v>
      </c>
      <c r="CK238" t="s">
        <v>2814</v>
      </c>
      <c r="CL238" t="s">
        <v>182</v>
      </c>
      <c r="CM238">
        <v>4</v>
      </c>
      <c r="CN238" t="s">
        <v>182</v>
      </c>
      <c r="CO238" t="s">
        <v>178</v>
      </c>
      <c r="CP238">
        <v>0</v>
      </c>
      <c r="CQ238">
        <v>0</v>
      </c>
      <c r="CR238" t="s">
        <v>183</v>
      </c>
      <c r="CS238" t="s">
        <v>178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2</v>
      </c>
      <c r="DT238">
        <v>0</v>
      </c>
      <c r="DU238">
        <v>0</v>
      </c>
      <c r="DV238">
        <v>0</v>
      </c>
      <c r="DW238">
        <v>0</v>
      </c>
      <c r="DX238">
        <v>4</v>
      </c>
      <c r="DY238">
        <v>0</v>
      </c>
      <c r="DZ238">
        <v>1</v>
      </c>
      <c r="EA238">
        <v>0</v>
      </c>
      <c r="EB238" t="s">
        <v>2815</v>
      </c>
      <c r="EC238" t="s">
        <v>2816</v>
      </c>
      <c r="ED238" t="s">
        <v>6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7</v>
      </c>
      <c r="EK238">
        <v>7</v>
      </c>
    </row>
    <row r="239" spans="1:141" ht="15" customHeight="1" x14ac:dyDescent="0.25">
      <c r="A239">
        <v>1235</v>
      </c>
      <c r="B239" t="s">
        <v>2817</v>
      </c>
      <c r="C239" t="s">
        <v>2818</v>
      </c>
      <c r="D239" t="s">
        <v>2819</v>
      </c>
      <c r="E239" t="s">
        <v>1380</v>
      </c>
      <c r="F239" t="s">
        <v>171</v>
      </c>
      <c r="G239" t="s">
        <v>171</v>
      </c>
      <c r="H239" t="s">
        <v>1425</v>
      </c>
      <c r="I239">
        <v>4</v>
      </c>
      <c r="J239" t="s">
        <v>2820</v>
      </c>
      <c r="K239" t="s">
        <v>2821</v>
      </c>
      <c r="L239" t="s">
        <v>2822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1</v>
      </c>
      <c r="V239" t="s">
        <v>171</v>
      </c>
      <c r="W239" t="s">
        <v>171</v>
      </c>
      <c r="X239" t="s">
        <v>1425</v>
      </c>
      <c r="Y239">
        <v>4</v>
      </c>
      <c r="Z239" t="s">
        <v>2820</v>
      </c>
      <c r="AA239">
        <v>4</v>
      </c>
      <c r="AB239">
        <v>12</v>
      </c>
      <c r="AC239">
        <v>1</v>
      </c>
      <c r="AD239">
        <v>4</v>
      </c>
      <c r="AE239">
        <v>4</v>
      </c>
      <c r="AF239">
        <v>103</v>
      </c>
      <c r="AG239">
        <v>80</v>
      </c>
      <c r="AH239">
        <v>250</v>
      </c>
      <c r="AI239">
        <v>0</v>
      </c>
      <c r="AJ239">
        <v>0</v>
      </c>
      <c r="AK239">
        <v>1</v>
      </c>
      <c r="AL239">
        <v>0</v>
      </c>
      <c r="AM239">
        <v>0</v>
      </c>
      <c r="AN239">
        <v>0</v>
      </c>
      <c r="AO239">
        <v>130</v>
      </c>
      <c r="AP239">
        <v>2</v>
      </c>
      <c r="AQ239">
        <v>0</v>
      </c>
      <c r="AR239">
        <v>1</v>
      </c>
      <c r="AS239">
        <v>3</v>
      </c>
      <c r="AT239" t="s">
        <v>175</v>
      </c>
      <c r="AU239">
        <v>0</v>
      </c>
      <c r="AV239">
        <v>0</v>
      </c>
      <c r="AW239">
        <v>0</v>
      </c>
      <c r="AX239">
        <v>0</v>
      </c>
      <c r="AY239">
        <v>1</v>
      </c>
      <c r="AZ239">
        <v>2</v>
      </c>
      <c r="BA239">
        <v>1</v>
      </c>
      <c r="BB239">
        <v>0</v>
      </c>
      <c r="BC239">
        <v>0</v>
      </c>
      <c r="BD239">
        <v>0</v>
      </c>
      <c r="BE239">
        <v>0</v>
      </c>
      <c r="BF239">
        <v>1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 t="s">
        <v>175</v>
      </c>
      <c r="BY239">
        <v>0</v>
      </c>
      <c r="BZ239">
        <v>0</v>
      </c>
      <c r="CA239">
        <v>0</v>
      </c>
      <c r="CB239" t="s">
        <v>177</v>
      </c>
      <c r="CC239" t="s">
        <v>178</v>
      </c>
      <c r="CD239" t="s">
        <v>178</v>
      </c>
      <c r="CE239" t="s">
        <v>178</v>
      </c>
      <c r="CF239" t="s">
        <v>178</v>
      </c>
      <c r="CG239" t="s">
        <v>179</v>
      </c>
      <c r="CH239" t="s">
        <v>179</v>
      </c>
      <c r="CI239" t="s">
        <v>179</v>
      </c>
      <c r="CJ239" t="s">
        <v>2823</v>
      </c>
      <c r="CK239" t="s">
        <v>2824</v>
      </c>
      <c r="CL239" t="s">
        <v>182</v>
      </c>
      <c r="CM239">
        <v>3</v>
      </c>
      <c r="CN239" t="s">
        <v>182</v>
      </c>
      <c r="CO239" t="s">
        <v>182</v>
      </c>
      <c r="CP239">
        <v>0</v>
      </c>
      <c r="CQ239">
        <v>0</v>
      </c>
      <c r="CR239" t="s">
        <v>182</v>
      </c>
      <c r="CS239" t="s">
        <v>178</v>
      </c>
      <c r="CT239">
        <v>0</v>
      </c>
      <c r="CU239">
        <v>0</v>
      </c>
      <c r="CV239">
        <v>0</v>
      </c>
      <c r="CW239">
        <v>0</v>
      </c>
      <c r="CX239">
        <v>1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3</v>
      </c>
      <c r="DX239">
        <v>0</v>
      </c>
      <c r="DY239">
        <v>0</v>
      </c>
      <c r="DZ239">
        <v>1</v>
      </c>
      <c r="EA239">
        <v>0</v>
      </c>
      <c r="EB239" t="s">
        <v>2825</v>
      </c>
      <c r="EC239" t="s">
        <v>2826</v>
      </c>
      <c r="ED239" t="s">
        <v>6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4</v>
      </c>
      <c r="EK239">
        <v>4</v>
      </c>
    </row>
    <row r="240" spans="1:141" ht="15" customHeight="1" x14ac:dyDescent="0.25">
      <c r="A240" s="5">
        <v>1236</v>
      </c>
      <c r="B240" t="s">
        <v>2827</v>
      </c>
      <c r="C240" t="s">
        <v>2398</v>
      </c>
      <c r="D240" t="s">
        <v>423</v>
      </c>
      <c r="E240" t="s">
        <v>2828</v>
      </c>
      <c r="F240" t="s">
        <v>171</v>
      </c>
      <c r="G240" t="s">
        <v>171</v>
      </c>
      <c r="H240" t="s">
        <v>1425</v>
      </c>
      <c r="I240">
        <v>0</v>
      </c>
      <c r="J240" t="s">
        <v>2829</v>
      </c>
      <c r="K240" t="s">
        <v>2830</v>
      </c>
      <c r="L240" t="s">
        <v>2831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</v>
      </c>
      <c r="S240">
        <v>0</v>
      </c>
      <c r="T240">
        <v>0</v>
      </c>
      <c r="U240">
        <v>3</v>
      </c>
      <c r="V240" t="s">
        <v>171</v>
      </c>
      <c r="W240" t="s">
        <v>171</v>
      </c>
      <c r="X240" t="s">
        <v>1425</v>
      </c>
      <c r="Y240">
        <v>0</v>
      </c>
      <c r="Z240" t="s">
        <v>2829</v>
      </c>
      <c r="AA240">
        <v>0</v>
      </c>
      <c r="AB240">
        <v>0</v>
      </c>
      <c r="AC240">
        <v>1</v>
      </c>
      <c r="AD240">
        <v>4</v>
      </c>
      <c r="AE240">
        <v>4</v>
      </c>
      <c r="AF240">
        <v>97</v>
      </c>
      <c r="AG240">
        <v>97</v>
      </c>
      <c r="AH240">
        <v>240</v>
      </c>
      <c r="AI240">
        <v>1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2</v>
      </c>
      <c r="AQ240">
        <v>0</v>
      </c>
      <c r="AR240">
        <v>1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3</v>
      </c>
      <c r="AZ240">
        <v>3</v>
      </c>
      <c r="BA240">
        <v>3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1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2</v>
      </c>
      <c r="BX240" t="s">
        <v>175</v>
      </c>
      <c r="BY240" t="s">
        <v>175</v>
      </c>
      <c r="BZ240">
        <v>0</v>
      </c>
      <c r="CA240">
        <v>0</v>
      </c>
      <c r="CB240" t="s">
        <v>177</v>
      </c>
      <c r="CC240" t="s">
        <v>178</v>
      </c>
      <c r="CD240" t="s">
        <v>178</v>
      </c>
      <c r="CE240" t="s">
        <v>178</v>
      </c>
      <c r="CF240" t="s">
        <v>178</v>
      </c>
      <c r="CG240" t="s">
        <v>178</v>
      </c>
      <c r="CH240" t="s">
        <v>179</v>
      </c>
      <c r="CI240" t="s">
        <v>179</v>
      </c>
      <c r="CJ240" t="s">
        <v>2832</v>
      </c>
      <c r="CK240" t="s">
        <v>2833</v>
      </c>
      <c r="CL240" t="s">
        <v>182</v>
      </c>
      <c r="CM240">
        <v>2</v>
      </c>
      <c r="CN240" t="s">
        <v>182</v>
      </c>
      <c r="CO240" t="s">
        <v>182</v>
      </c>
      <c r="CP240">
        <v>0</v>
      </c>
      <c r="CQ240">
        <v>0</v>
      </c>
      <c r="CR240" t="s">
        <v>183</v>
      </c>
      <c r="CS240" t="s">
        <v>183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1</v>
      </c>
      <c r="DE240">
        <v>0</v>
      </c>
      <c r="DF240">
        <v>0</v>
      </c>
      <c r="DG240">
        <v>0</v>
      </c>
      <c r="DH240">
        <v>1</v>
      </c>
      <c r="DI240">
        <v>0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2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2</v>
      </c>
      <c r="DW240">
        <v>0</v>
      </c>
      <c r="DX240">
        <v>0</v>
      </c>
      <c r="DY240">
        <v>0</v>
      </c>
      <c r="DZ240">
        <v>0</v>
      </c>
      <c r="EA240">
        <v>0</v>
      </c>
      <c r="EB240" t="s">
        <v>2834</v>
      </c>
      <c r="EC240" t="s">
        <v>2835</v>
      </c>
      <c r="ED240">
        <v>0</v>
      </c>
      <c r="EE240" t="s">
        <v>15</v>
      </c>
      <c r="EF240">
        <v>0</v>
      </c>
      <c r="EG240">
        <v>0</v>
      </c>
      <c r="EH240">
        <v>0</v>
      </c>
      <c r="EI240" t="s">
        <v>332</v>
      </c>
      <c r="EJ240">
        <v>4</v>
      </c>
      <c r="EK240">
        <v>2</v>
      </c>
    </row>
    <row r="241" spans="1:141" ht="15" customHeight="1" x14ac:dyDescent="0.25">
      <c r="A241">
        <v>1237</v>
      </c>
      <c r="B241" t="s">
        <v>2836</v>
      </c>
      <c r="C241" t="s">
        <v>496</v>
      </c>
      <c r="D241" t="s">
        <v>583</v>
      </c>
      <c r="E241" t="s">
        <v>668</v>
      </c>
      <c r="F241" t="s">
        <v>171</v>
      </c>
      <c r="G241" t="s">
        <v>171</v>
      </c>
      <c r="H241" t="s">
        <v>532</v>
      </c>
      <c r="I241">
        <v>6</v>
      </c>
      <c r="J241" t="s">
        <v>2732</v>
      </c>
      <c r="K241" t="s">
        <v>2837</v>
      </c>
      <c r="L241" t="s">
        <v>2838</v>
      </c>
      <c r="M241" t="s">
        <v>2839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1</v>
      </c>
      <c r="V241" t="s">
        <v>171</v>
      </c>
      <c r="W241" t="s">
        <v>171</v>
      </c>
      <c r="X241" t="s">
        <v>532</v>
      </c>
      <c r="Y241">
        <v>6</v>
      </c>
      <c r="Z241" t="s">
        <v>2732</v>
      </c>
      <c r="AA241">
        <v>7</v>
      </c>
      <c r="AB241">
        <v>21</v>
      </c>
      <c r="AC241">
        <v>1</v>
      </c>
      <c r="AD241">
        <v>3</v>
      </c>
      <c r="AE241">
        <v>3</v>
      </c>
      <c r="AF241">
        <v>58.9</v>
      </c>
      <c r="AG241">
        <v>58.9</v>
      </c>
      <c r="AH241">
        <v>250</v>
      </c>
      <c r="AI241">
        <v>0</v>
      </c>
      <c r="AJ241">
        <v>1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2</v>
      </c>
      <c r="AQ241">
        <v>0</v>
      </c>
      <c r="AR241">
        <v>2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1</v>
      </c>
      <c r="AZ241">
        <v>1</v>
      </c>
      <c r="BA241">
        <v>1</v>
      </c>
      <c r="BB241">
        <v>0</v>
      </c>
      <c r="BC241">
        <v>0</v>
      </c>
      <c r="BD241">
        <v>0</v>
      </c>
      <c r="BE241">
        <v>1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 t="s">
        <v>175</v>
      </c>
      <c r="BZ241">
        <v>0</v>
      </c>
      <c r="CA241">
        <v>0</v>
      </c>
      <c r="CB241" t="s">
        <v>177</v>
      </c>
      <c r="CC241" t="s">
        <v>178</v>
      </c>
      <c r="CD241" t="s">
        <v>178</v>
      </c>
      <c r="CE241" t="s">
        <v>178</v>
      </c>
      <c r="CF241" t="s">
        <v>178</v>
      </c>
      <c r="CG241" t="s">
        <v>179</v>
      </c>
      <c r="CH241" t="s">
        <v>179</v>
      </c>
      <c r="CI241" t="s">
        <v>179</v>
      </c>
      <c r="CJ241" t="s">
        <v>2840</v>
      </c>
      <c r="CK241" t="s">
        <v>2841</v>
      </c>
      <c r="CL241" t="s">
        <v>182</v>
      </c>
      <c r="CM241">
        <v>2</v>
      </c>
      <c r="CN241" t="s">
        <v>182</v>
      </c>
      <c r="CO241" t="s">
        <v>182</v>
      </c>
      <c r="CP241">
        <v>0</v>
      </c>
      <c r="CQ241">
        <v>0</v>
      </c>
      <c r="CR241" t="s">
        <v>178</v>
      </c>
      <c r="CS241" t="s">
        <v>178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2</v>
      </c>
      <c r="DW241">
        <v>0</v>
      </c>
      <c r="DX241">
        <v>0</v>
      </c>
      <c r="DY241">
        <v>1</v>
      </c>
      <c r="DZ241">
        <v>1</v>
      </c>
      <c r="EA241">
        <v>0</v>
      </c>
      <c r="EB241" t="s">
        <v>2842</v>
      </c>
      <c r="EC241" t="s">
        <v>2843</v>
      </c>
      <c r="ED241" t="s">
        <v>5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4</v>
      </c>
      <c r="EK241">
        <v>4</v>
      </c>
    </row>
    <row r="242" spans="1:141" ht="15" customHeight="1" x14ac:dyDescent="0.25">
      <c r="A242" s="5">
        <v>1238</v>
      </c>
      <c r="B242" t="s">
        <v>2844</v>
      </c>
      <c r="C242" t="s">
        <v>2845</v>
      </c>
      <c r="D242" t="s">
        <v>2846</v>
      </c>
      <c r="E242" t="s">
        <v>2847</v>
      </c>
      <c r="F242" t="s">
        <v>171</v>
      </c>
      <c r="G242" t="s">
        <v>171</v>
      </c>
      <c r="H242" t="s">
        <v>245</v>
      </c>
      <c r="I242">
        <v>42</v>
      </c>
      <c r="J242" t="s">
        <v>2848</v>
      </c>
      <c r="K242" t="s">
        <v>2849</v>
      </c>
      <c r="L242" t="s">
        <v>2850</v>
      </c>
      <c r="M242">
        <v>0</v>
      </c>
      <c r="N242" t="s">
        <v>171</v>
      </c>
      <c r="O242" t="s">
        <v>245</v>
      </c>
      <c r="P242">
        <v>5</v>
      </c>
      <c r="Q242" t="s">
        <v>2851</v>
      </c>
      <c r="R242">
        <v>1</v>
      </c>
      <c r="S242">
        <v>0</v>
      </c>
      <c r="T242">
        <v>0</v>
      </c>
      <c r="U242">
        <v>1</v>
      </c>
      <c r="V242" t="s">
        <v>171</v>
      </c>
      <c r="W242" t="s">
        <v>171</v>
      </c>
      <c r="X242" t="s">
        <v>245</v>
      </c>
      <c r="Y242">
        <v>5</v>
      </c>
      <c r="Z242" t="s">
        <v>2852</v>
      </c>
      <c r="AA242">
        <v>5</v>
      </c>
      <c r="AB242">
        <v>14</v>
      </c>
      <c r="AC242">
        <v>2</v>
      </c>
      <c r="AD242">
        <v>2</v>
      </c>
      <c r="AE242">
        <v>3</v>
      </c>
      <c r="AF242">
        <v>37.61</v>
      </c>
      <c r="AG242">
        <v>37.61</v>
      </c>
      <c r="AH242">
        <v>250</v>
      </c>
      <c r="AI242">
        <v>0</v>
      </c>
      <c r="AJ242">
        <v>1</v>
      </c>
      <c r="AK242">
        <v>0</v>
      </c>
      <c r="AL242">
        <v>0</v>
      </c>
      <c r="AM242">
        <v>0</v>
      </c>
      <c r="AN242">
        <v>0</v>
      </c>
      <c r="AO242">
        <v>130</v>
      </c>
      <c r="AP242">
        <v>2</v>
      </c>
      <c r="AQ242">
        <v>0</v>
      </c>
      <c r="AR242">
        <v>2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1</v>
      </c>
      <c r="AZ242">
        <v>2</v>
      </c>
      <c r="BA242">
        <v>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 t="s">
        <v>175</v>
      </c>
      <c r="BZ242">
        <v>0</v>
      </c>
      <c r="CA242">
        <v>0</v>
      </c>
      <c r="CB242" t="s">
        <v>177</v>
      </c>
      <c r="CC242" t="s">
        <v>178</v>
      </c>
      <c r="CD242" t="s">
        <v>178</v>
      </c>
      <c r="CE242" t="s">
        <v>178</v>
      </c>
      <c r="CF242" t="s">
        <v>178</v>
      </c>
      <c r="CG242" t="s">
        <v>179</v>
      </c>
      <c r="CH242" t="s">
        <v>179</v>
      </c>
      <c r="CI242" t="s">
        <v>179</v>
      </c>
      <c r="CJ242" t="s">
        <v>2853</v>
      </c>
      <c r="CK242" t="s">
        <v>2854</v>
      </c>
      <c r="CL242" t="s">
        <v>182</v>
      </c>
      <c r="CM242">
        <v>3</v>
      </c>
      <c r="CN242" t="s">
        <v>178</v>
      </c>
      <c r="CO242" t="s">
        <v>178</v>
      </c>
      <c r="CP242">
        <v>0</v>
      </c>
      <c r="CQ242">
        <v>0</v>
      </c>
      <c r="CR242" t="s">
        <v>182</v>
      </c>
      <c r="CS242" t="s">
        <v>182</v>
      </c>
      <c r="CT242">
        <v>1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2</v>
      </c>
      <c r="DT242">
        <v>0</v>
      </c>
      <c r="DU242">
        <v>0</v>
      </c>
      <c r="DV242">
        <v>0</v>
      </c>
      <c r="DW242">
        <v>3</v>
      </c>
      <c r="DX242">
        <v>0</v>
      </c>
      <c r="DY242">
        <v>0</v>
      </c>
      <c r="DZ242">
        <v>0</v>
      </c>
      <c r="EA242">
        <v>0</v>
      </c>
      <c r="EB242" t="s">
        <v>2855</v>
      </c>
      <c r="EC242" t="s">
        <v>2856</v>
      </c>
      <c r="ED242" t="s">
        <v>7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5</v>
      </c>
      <c r="EK242">
        <v>5</v>
      </c>
    </row>
    <row r="243" spans="1:141" ht="15" customHeight="1" x14ac:dyDescent="0.25">
      <c r="A243" s="3">
        <v>1239</v>
      </c>
      <c r="B243" t="s">
        <v>2857</v>
      </c>
      <c r="C243" t="s">
        <v>1007</v>
      </c>
      <c r="D243" t="s">
        <v>2858</v>
      </c>
      <c r="E243" t="s">
        <v>668</v>
      </c>
      <c r="F243" t="s">
        <v>171</v>
      </c>
      <c r="G243" t="s">
        <v>171</v>
      </c>
      <c r="H243" t="s">
        <v>1228</v>
      </c>
      <c r="I243">
        <v>0</v>
      </c>
      <c r="J243" t="s">
        <v>2859</v>
      </c>
      <c r="K243" t="s">
        <v>2860</v>
      </c>
      <c r="L243" t="s">
        <v>2861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0</v>
      </c>
      <c r="U243">
        <v>3</v>
      </c>
      <c r="V243" t="s">
        <v>171</v>
      </c>
      <c r="W243" t="s">
        <v>171</v>
      </c>
      <c r="X243" t="s">
        <v>1228</v>
      </c>
      <c r="Y243">
        <v>0</v>
      </c>
      <c r="Z243" t="s">
        <v>2859</v>
      </c>
      <c r="AA243">
        <v>0</v>
      </c>
      <c r="AB243">
        <v>0</v>
      </c>
      <c r="AC243">
        <v>1</v>
      </c>
      <c r="AD243">
        <v>5</v>
      </c>
      <c r="AE243">
        <v>7</v>
      </c>
      <c r="AF243">
        <v>284</v>
      </c>
      <c r="AG243">
        <v>70</v>
      </c>
      <c r="AH243">
        <v>230</v>
      </c>
      <c r="AI243">
        <v>3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2</v>
      </c>
      <c r="AQ243">
        <v>0</v>
      </c>
      <c r="AR243">
        <v>2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3</v>
      </c>
      <c r="AZ243">
        <v>3</v>
      </c>
      <c r="BA243">
        <v>1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 t="s">
        <v>175</v>
      </c>
      <c r="BZ243">
        <v>0</v>
      </c>
      <c r="CA243">
        <v>0</v>
      </c>
      <c r="CB243" t="s">
        <v>177</v>
      </c>
      <c r="CC243" t="s">
        <v>178</v>
      </c>
      <c r="CD243" t="s">
        <v>178</v>
      </c>
      <c r="CE243" t="s">
        <v>178</v>
      </c>
      <c r="CF243" t="s">
        <v>178</v>
      </c>
      <c r="CG243" t="s">
        <v>179</v>
      </c>
      <c r="CH243" t="s">
        <v>179</v>
      </c>
      <c r="CI243" t="s">
        <v>179</v>
      </c>
      <c r="CJ243" t="s">
        <v>2862</v>
      </c>
      <c r="CK243" t="s">
        <v>2863</v>
      </c>
      <c r="CL243" t="s">
        <v>182</v>
      </c>
      <c r="CM243">
        <v>4</v>
      </c>
      <c r="CN243" t="s">
        <v>178</v>
      </c>
      <c r="CO243" t="s">
        <v>178</v>
      </c>
      <c r="CP243">
        <v>0</v>
      </c>
      <c r="CQ243">
        <v>0</v>
      </c>
      <c r="CR243" t="s">
        <v>183</v>
      </c>
      <c r="CS243" t="s">
        <v>178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2</v>
      </c>
      <c r="DT243">
        <v>0</v>
      </c>
      <c r="DU243">
        <v>0</v>
      </c>
      <c r="DV243">
        <v>0</v>
      </c>
      <c r="DW243">
        <v>0</v>
      </c>
      <c r="DX243">
        <v>4</v>
      </c>
      <c r="DY243">
        <v>0</v>
      </c>
      <c r="DZ243">
        <v>1</v>
      </c>
      <c r="EA243">
        <v>0</v>
      </c>
      <c r="EB243" t="s">
        <v>2864</v>
      </c>
      <c r="EC243" t="s">
        <v>2865</v>
      </c>
      <c r="ED243" t="s">
        <v>10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7</v>
      </c>
      <c r="EK243">
        <v>7</v>
      </c>
    </row>
    <row r="244" spans="1:141" x14ac:dyDescent="0.25">
      <c r="A244">
        <v>1240</v>
      </c>
      <c r="B244" t="s">
        <v>2866</v>
      </c>
      <c r="C244" t="s">
        <v>2867</v>
      </c>
      <c r="D244" t="s">
        <v>1777</v>
      </c>
      <c r="E244" t="s">
        <v>641</v>
      </c>
      <c r="F244" t="s">
        <v>171</v>
      </c>
      <c r="G244" t="s">
        <v>171</v>
      </c>
      <c r="H244" t="s">
        <v>283</v>
      </c>
      <c r="I244">
        <v>0</v>
      </c>
      <c r="J244" t="s">
        <v>2868</v>
      </c>
      <c r="K244" t="s">
        <v>2869</v>
      </c>
      <c r="L244" t="s">
        <v>2870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2</v>
      </c>
      <c r="T244">
        <v>1</v>
      </c>
      <c r="U244">
        <v>3</v>
      </c>
      <c r="V244" t="s">
        <v>171</v>
      </c>
      <c r="W244" t="s">
        <v>171</v>
      </c>
      <c r="X244" t="s">
        <v>283</v>
      </c>
      <c r="Y244">
        <v>0</v>
      </c>
      <c r="Z244" t="s">
        <v>2868</v>
      </c>
      <c r="AA244">
        <v>1</v>
      </c>
      <c r="AB244">
        <v>0</v>
      </c>
      <c r="AC244">
        <v>1</v>
      </c>
      <c r="AD244">
        <v>7</v>
      </c>
      <c r="AE244">
        <v>7</v>
      </c>
      <c r="AF244">
        <v>160</v>
      </c>
      <c r="AG244">
        <v>160</v>
      </c>
      <c r="AH244">
        <v>320</v>
      </c>
      <c r="AI244">
        <v>0</v>
      </c>
      <c r="AJ244">
        <v>0</v>
      </c>
      <c r="AK244">
        <v>1</v>
      </c>
      <c r="AL244">
        <v>0</v>
      </c>
      <c r="AM244">
        <v>0</v>
      </c>
      <c r="AN244">
        <v>0</v>
      </c>
      <c r="AO244">
        <v>130</v>
      </c>
      <c r="AP244">
        <v>2</v>
      </c>
      <c r="AQ244">
        <v>0</v>
      </c>
      <c r="AR244">
        <v>1</v>
      </c>
      <c r="AS244">
        <v>5</v>
      </c>
      <c r="AT244">
        <v>0</v>
      </c>
      <c r="AU244" t="s">
        <v>175</v>
      </c>
      <c r="AV244">
        <v>0</v>
      </c>
      <c r="AW244">
        <v>0</v>
      </c>
      <c r="AX244">
        <v>0</v>
      </c>
      <c r="AY244">
        <v>3</v>
      </c>
      <c r="AZ244">
        <v>3</v>
      </c>
      <c r="BA244">
        <v>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1</v>
      </c>
      <c r="BT244">
        <v>0</v>
      </c>
      <c r="BU244">
        <v>0</v>
      </c>
      <c r="BV244">
        <v>0</v>
      </c>
      <c r="BW244">
        <v>2</v>
      </c>
      <c r="BX244">
        <v>0</v>
      </c>
      <c r="BY244" t="s">
        <v>175</v>
      </c>
      <c r="BZ244">
        <v>0</v>
      </c>
      <c r="CA244">
        <v>0</v>
      </c>
      <c r="CB244" t="s">
        <v>177</v>
      </c>
      <c r="CC244" t="s">
        <v>178</v>
      </c>
      <c r="CD244" t="s">
        <v>178</v>
      </c>
      <c r="CE244" t="s">
        <v>178</v>
      </c>
      <c r="CF244" t="s">
        <v>178</v>
      </c>
      <c r="CG244" t="s">
        <v>178</v>
      </c>
      <c r="CH244" t="s">
        <v>179</v>
      </c>
      <c r="CI244" t="s">
        <v>179</v>
      </c>
      <c r="CJ244" t="s">
        <v>2871</v>
      </c>
      <c r="CK244" t="s">
        <v>2872</v>
      </c>
      <c r="CL244" t="s">
        <v>182</v>
      </c>
      <c r="CM244">
        <v>3</v>
      </c>
      <c r="CN244" t="s">
        <v>182</v>
      </c>
      <c r="CO244" t="s">
        <v>178</v>
      </c>
      <c r="CP244">
        <v>0</v>
      </c>
      <c r="CQ244">
        <v>0</v>
      </c>
      <c r="CR244" t="s">
        <v>183</v>
      </c>
      <c r="CS244" t="s">
        <v>178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1</v>
      </c>
      <c r="DF244">
        <v>0</v>
      </c>
      <c r="DG244">
        <v>0</v>
      </c>
      <c r="DH244">
        <v>0</v>
      </c>
      <c r="DI244">
        <v>1</v>
      </c>
      <c r="DJ244">
        <v>0</v>
      </c>
      <c r="DK244">
        <v>1</v>
      </c>
      <c r="DL244">
        <v>0</v>
      </c>
      <c r="DM244">
        <v>0</v>
      </c>
      <c r="DN244">
        <v>0</v>
      </c>
      <c r="DO244">
        <v>0</v>
      </c>
      <c r="DP244">
        <v>2</v>
      </c>
      <c r="DQ244">
        <v>0</v>
      </c>
      <c r="DR244">
        <v>0</v>
      </c>
      <c r="DS244">
        <v>2</v>
      </c>
      <c r="DT244">
        <v>0</v>
      </c>
      <c r="DU244">
        <v>0</v>
      </c>
      <c r="DV244">
        <v>0</v>
      </c>
      <c r="DW244">
        <v>3</v>
      </c>
      <c r="DX244">
        <v>0</v>
      </c>
      <c r="DY244">
        <v>0</v>
      </c>
      <c r="DZ244">
        <v>1</v>
      </c>
      <c r="EA244">
        <v>0</v>
      </c>
      <c r="EB244" t="s">
        <v>2873</v>
      </c>
      <c r="EC244" t="s">
        <v>2874</v>
      </c>
      <c r="EE244" t="s">
        <v>18</v>
      </c>
      <c r="EF244">
        <v>0</v>
      </c>
      <c r="EG244">
        <v>0</v>
      </c>
      <c r="EH244">
        <v>0</v>
      </c>
      <c r="EI244" t="s">
        <v>332</v>
      </c>
      <c r="EJ244">
        <v>8</v>
      </c>
      <c r="EK244">
        <v>6</v>
      </c>
    </row>
    <row r="245" spans="1:141" ht="15" customHeight="1" x14ac:dyDescent="0.25">
      <c r="A245" s="5">
        <v>1241</v>
      </c>
      <c r="B245" t="s">
        <v>2875</v>
      </c>
      <c r="C245" t="s">
        <v>2876</v>
      </c>
      <c r="D245" t="s">
        <v>839</v>
      </c>
      <c r="E245" t="s">
        <v>1435</v>
      </c>
      <c r="F245" t="s">
        <v>171</v>
      </c>
      <c r="G245" t="s">
        <v>322</v>
      </c>
      <c r="H245" t="s">
        <v>532</v>
      </c>
      <c r="I245" t="s">
        <v>2877</v>
      </c>
      <c r="J245" t="s">
        <v>2878</v>
      </c>
      <c r="K245" t="s">
        <v>2879</v>
      </c>
      <c r="L245" t="s">
        <v>2880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0</v>
      </c>
      <c r="U245">
        <v>1</v>
      </c>
      <c r="V245" t="s">
        <v>171</v>
      </c>
      <c r="W245" t="s">
        <v>171</v>
      </c>
      <c r="X245" t="s">
        <v>532</v>
      </c>
      <c r="Y245" t="s">
        <v>2877</v>
      </c>
      <c r="Z245" t="s">
        <v>2881</v>
      </c>
      <c r="AA245">
        <v>7</v>
      </c>
      <c r="AB245" t="s">
        <v>2882</v>
      </c>
      <c r="AC245">
        <v>1</v>
      </c>
      <c r="AD245">
        <v>4</v>
      </c>
      <c r="AE245">
        <v>4</v>
      </c>
      <c r="AF245">
        <v>77.75</v>
      </c>
      <c r="AG245">
        <v>77.75</v>
      </c>
      <c r="AH245">
        <v>250</v>
      </c>
      <c r="AI245">
        <v>1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130</v>
      </c>
      <c r="AP245">
        <v>2</v>
      </c>
      <c r="AQ245">
        <v>0</v>
      </c>
      <c r="AR245">
        <v>2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3</v>
      </c>
      <c r="AZ245">
        <v>1</v>
      </c>
      <c r="BA245">
        <v>1</v>
      </c>
      <c r="BB245">
        <v>0</v>
      </c>
      <c r="BC245">
        <v>0</v>
      </c>
      <c r="BD245">
        <v>0</v>
      </c>
      <c r="BE245">
        <v>0</v>
      </c>
      <c r="BF245">
        <v>1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 t="s">
        <v>175</v>
      </c>
      <c r="BZ245">
        <v>0</v>
      </c>
      <c r="CA245">
        <v>0</v>
      </c>
      <c r="CB245" t="s">
        <v>177</v>
      </c>
      <c r="CC245" t="s">
        <v>178</v>
      </c>
      <c r="CD245" t="s">
        <v>178</v>
      </c>
      <c r="CE245" t="s">
        <v>178</v>
      </c>
      <c r="CF245" t="s">
        <v>178</v>
      </c>
      <c r="CG245" t="s">
        <v>179</v>
      </c>
      <c r="CH245" t="s">
        <v>179</v>
      </c>
      <c r="CI245" t="s">
        <v>179</v>
      </c>
      <c r="CJ245" t="s">
        <v>2883</v>
      </c>
      <c r="CK245" t="s">
        <v>2884</v>
      </c>
      <c r="CL245" t="s">
        <v>182</v>
      </c>
      <c r="CM245">
        <v>3</v>
      </c>
      <c r="CN245" t="s">
        <v>178</v>
      </c>
      <c r="CO245" t="s">
        <v>178</v>
      </c>
      <c r="CP245">
        <v>0</v>
      </c>
      <c r="CQ245">
        <v>0</v>
      </c>
      <c r="CR245" t="s">
        <v>178</v>
      </c>
      <c r="CS245" t="s">
        <v>178</v>
      </c>
      <c r="CT245">
        <v>0</v>
      </c>
      <c r="CU245">
        <v>1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2</v>
      </c>
      <c r="DT245">
        <v>0</v>
      </c>
      <c r="DU245">
        <v>0</v>
      </c>
      <c r="DV245">
        <v>0</v>
      </c>
      <c r="DW245">
        <v>3</v>
      </c>
      <c r="DX245">
        <v>0</v>
      </c>
      <c r="DY245">
        <v>1</v>
      </c>
      <c r="DZ245">
        <v>1</v>
      </c>
      <c r="EA245">
        <v>0</v>
      </c>
      <c r="EB245" t="s">
        <v>2885</v>
      </c>
      <c r="EC245" t="s">
        <v>2886</v>
      </c>
      <c r="ED245" t="s">
        <v>6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7</v>
      </c>
      <c r="EK245">
        <v>7</v>
      </c>
    </row>
    <row r="246" spans="1:141" ht="15" customHeight="1" x14ac:dyDescent="0.25">
      <c r="A246">
        <v>1242</v>
      </c>
      <c r="B246" t="s">
        <v>2887</v>
      </c>
      <c r="C246" t="s">
        <v>2888</v>
      </c>
      <c r="D246" t="s">
        <v>2502</v>
      </c>
      <c r="E246" t="s">
        <v>2889</v>
      </c>
      <c r="F246" t="s">
        <v>171</v>
      </c>
      <c r="G246" t="s">
        <v>171</v>
      </c>
      <c r="H246" t="s">
        <v>532</v>
      </c>
      <c r="I246">
        <v>0</v>
      </c>
      <c r="J246" t="s">
        <v>2890</v>
      </c>
      <c r="K246" t="s">
        <v>2891</v>
      </c>
      <c r="L246" t="s">
        <v>2892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2</v>
      </c>
      <c r="V246" t="s">
        <v>171</v>
      </c>
      <c r="W246" t="s">
        <v>171</v>
      </c>
      <c r="X246" t="s">
        <v>2893</v>
      </c>
      <c r="Y246">
        <v>0</v>
      </c>
      <c r="Z246" t="s">
        <v>2890</v>
      </c>
      <c r="AA246">
        <v>1</v>
      </c>
      <c r="AB246">
        <v>0</v>
      </c>
      <c r="AC246">
        <v>1</v>
      </c>
      <c r="AD246">
        <v>4</v>
      </c>
      <c r="AE246">
        <v>5</v>
      </c>
      <c r="AF246">
        <v>110</v>
      </c>
      <c r="AG246">
        <v>125</v>
      </c>
      <c r="AH246">
        <v>280</v>
      </c>
      <c r="AI246">
        <v>0</v>
      </c>
      <c r="AJ246">
        <v>0</v>
      </c>
      <c r="AK246">
        <v>1</v>
      </c>
      <c r="AL246">
        <v>0</v>
      </c>
      <c r="AM246">
        <v>0</v>
      </c>
      <c r="AN246">
        <v>0</v>
      </c>
      <c r="AO246">
        <v>130</v>
      </c>
      <c r="AP246">
        <v>2</v>
      </c>
      <c r="AQ246">
        <v>0</v>
      </c>
      <c r="AR246">
        <v>1</v>
      </c>
      <c r="AS246">
        <v>4</v>
      </c>
      <c r="AT246">
        <v>0</v>
      </c>
      <c r="AU246">
        <v>0</v>
      </c>
      <c r="AV246">
        <v>0</v>
      </c>
      <c r="AW246">
        <v>0</v>
      </c>
      <c r="AX246" t="s">
        <v>175</v>
      </c>
      <c r="AY246">
        <v>3</v>
      </c>
      <c r="AZ246">
        <v>1</v>
      </c>
      <c r="BA246">
        <v>1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1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 t="s">
        <v>175</v>
      </c>
      <c r="BY246">
        <v>0</v>
      </c>
      <c r="BZ246">
        <v>0</v>
      </c>
      <c r="CA246">
        <v>0</v>
      </c>
      <c r="CB246" t="s">
        <v>177</v>
      </c>
      <c r="CC246" t="s">
        <v>178</v>
      </c>
      <c r="CD246" t="s">
        <v>178</v>
      </c>
      <c r="CE246" t="s">
        <v>178</v>
      </c>
      <c r="CF246" t="s">
        <v>178</v>
      </c>
      <c r="CG246" t="s">
        <v>179</v>
      </c>
      <c r="CH246" t="s">
        <v>179</v>
      </c>
      <c r="CI246" t="s">
        <v>179</v>
      </c>
      <c r="CJ246" t="s">
        <v>2894</v>
      </c>
      <c r="CK246" t="s">
        <v>2895</v>
      </c>
      <c r="CL246" t="s">
        <v>182</v>
      </c>
      <c r="CM246">
        <v>3</v>
      </c>
      <c r="CN246" t="s">
        <v>178</v>
      </c>
      <c r="CO246" t="s">
        <v>178</v>
      </c>
      <c r="CP246">
        <v>0</v>
      </c>
      <c r="CQ246">
        <v>0</v>
      </c>
      <c r="CR246" t="s">
        <v>178</v>
      </c>
      <c r="CS246" t="s">
        <v>178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1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2</v>
      </c>
      <c r="DT246">
        <v>0</v>
      </c>
      <c r="DU246">
        <v>0</v>
      </c>
      <c r="DV246">
        <v>0</v>
      </c>
      <c r="DW246">
        <v>3</v>
      </c>
      <c r="DX246">
        <v>0</v>
      </c>
      <c r="DY246">
        <v>1</v>
      </c>
      <c r="DZ246">
        <v>1</v>
      </c>
      <c r="EA246">
        <v>0</v>
      </c>
      <c r="EB246" t="s">
        <v>2896</v>
      </c>
      <c r="EC246" t="s">
        <v>2897</v>
      </c>
      <c r="ED246" t="s">
        <v>7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7</v>
      </c>
      <c r="EK246">
        <v>7</v>
      </c>
    </row>
    <row r="247" spans="1:141" ht="15" customHeight="1" x14ac:dyDescent="0.25">
      <c r="A247">
        <v>1243</v>
      </c>
      <c r="B247" t="s">
        <v>2898</v>
      </c>
      <c r="C247" t="s">
        <v>1016</v>
      </c>
      <c r="D247" t="s">
        <v>2899</v>
      </c>
      <c r="E247" t="s">
        <v>409</v>
      </c>
      <c r="F247" t="s">
        <v>171</v>
      </c>
      <c r="G247" t="s">
        <v>171</v>
      </c>
      <c r="H247" t="s">
        <v>256</v>
      </c>
      <c r="I247" t="s">
        <v>2900</v>
      </c>
      <c r="J247" t="s">
        <v>2901</v>
      </c>
      <c r="K247" t="s">
        <v>2902</v>
      </c>
      <c r="L247" t="s">
        <v>2903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</v>
      </c>
      <c r="S247">
        <v>0</v>
      </c>
      <c r="T247">
        <v>0</v>
      </c>
      <c r="U247">
        <v>1</v>
      </c>
      <c r="V247" t="s">
        <v>171</v>
      </c>
      <c r="W247" t="s">
        <v>171</v>
      </c>
      <c r="X247" t="s">
        <v>256</v>
      </c>
      <c r="Y247" t="s">
        <v>2900</v>
      </c>
      <c r="Z247" t="s">
        <v>2901</v>
      </c>
      <c r="AA247">
        <v>2</v>
      </c>
      <c r="AB247">
        <v>6</v>
      </c>
      <c r="AC247">
        <v>1</v>
      </c>
      <c r="AD247">
        <v>3</v>
      </c>
      <c r="AE247">
        <v>4</v>
      </c>
      <c r="AF247">
        <v>63.47</v>
      </c>
      <c r="AG247">
        <v>63</v>
      </c>
      <c r="AH247">
        <v>250</v>
      </c>
      <c r="AI247">
        <v>0</v>
      </c>
      <c r="AJ247">
        <v>0</v>
      </c>
      <c r="AK247">
        <v>1</v>
      </c>
      <c r="AL247">
        <v>0</v>
      </c>
      <c r="AM247">
        <v>0</v>
      </c>
      <c r="AN247">
        <v>0</v>
      </c>
      <c r="AO247">
        <v>130</v>
      </c>
      <c r="AP247">
        <v>2</v>
      </c>
      <c r="AQ247">
        <v>0</v>
      </c>
      <c r="AR247">
        <v>1</v>
      </c>
      <c r="AS247">
        <v>2</v>
      </c>
      <c r="AT247" t="s">
        <v>175</v>
      </c>
      <c r="AU247">
        <v>0</v>
      </c>
      <c r="AV247">
        <v>0</v>
      </c>
      <c r="AW247">
        <v>0</v>
      </c>
      <c r="AX247">
        <v>0</v>
      </c>
      <c r="AY247">
        <v>3</v>
      </c>
      <c r="AZ247">
        <v>2</v>
      </c>
      <c r="BA247">
        <v>1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1</v>
      </c>
      <c r="BX247">
        <v>0</v>
      </c>
      <c r="BY247" t="s">
        <v>175</v>
      </c>
      <c r="BZ247">
        <v>0</v>
      </c>
      <c r="CA247">
        <v>0</v>
      </c>
      <c r="CB247" t="s">
        <v>177</v>
      </c>
      <c r="CC247" t="s">
        <v>178</v>
      </c>
      <c r="CD247" t="s">
        <v>178</v>
      </c>
      <c r="CE247" t="s">
        <v>178</v>
      </c>
      <c r="CF247" t="s">
        <v>178</v>
      </c>
      <c r="CG247" t="s">
        <v>178</v>
      </c>
      <c r="CH247" t="s">
        <v>179</v>
      </c>
      <c r="CI247" t="s">
        <v>179</v>
      </c>
      <c r="CJ247" t="s">
        <v>2904</v>
      </c>
      <c r="CK247" t="s">
        <v>2905</v>
      </c>
      <c r="CL247" t="s">
        <v>182</v>
      </c>
      <c r="CM247">
        <v>3</v>
      </c>
      <c r="CN247" t="s">
        <v>182</v>
      </c>
      <c r="CO247" t="s">
        <v>182</v>
      </c>
      <c r="CP247">
        <v>0</v>
      </c>
      <c r="CQ247">
        <v>0</v>
      </c>
      <c r="CR247" t="s">
        <v>182</v>
      </c>
      <c r="CS247" t="s">
        <v>178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1</v>
      </c>
      <c r="DE247">
        <v>0</v>
      </c>
      <c r="DF247">
        <v>0</v>
      </c>
      <c r="DG247">
        <v>0</v>
      </c>
      <c r="DH247">
        <v>1</v>
      </c>
      <c r="DI247">
        <v>0</v>
      </c>
      <c r="DJ247">
        <v>1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2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3</v>
      </c>
      <c r="DX247">
        <v>0</v>
      </c>
      <c r="DY247">
        <v>0</v>
      </c>
      <c r="DZ247">
        <v>1</v>
      </c>
      <c r="EA247">
        <v>0</v>
      </c>
      <c r="EB247" t="s">
        <v>2906</v>
      </c>
      <c r="EC247" t="s">
        <v>2907</v>
      </c>
      <c r="ED247">
        <v>0</v>
      </c>
      <c r="EE247" t="s">
        <v>15</v>
      </c>
      <c r="EF247">
        <v>0</v>
      </c>
      <c r="EG247">
        <v>0</v>
      </c>
      <c r="EH247">
        <v>0</v>
      </c>
      <c r="EI247" t="s">
        <v>200</v>
      </c>
      <c r="EJ247">
        <v>6</v>
      </c>
      <c r="EK247">
        <v>4</v>
      </c>
    </row>
    <row r="248" spans="1:141" ht="15" customHeight="1" x14ac:dyDescent="0.25">
      <c r="A248">
        <v>1244</v>
      </c>
      <c r="B248" t="s">
        <v>2908</v>
      </c>
      <c r="C248" t="s">
        <v>2909</v>
      </c>
      <c r="D248" t="s">
        <v>1808</v>
      </c>
      <c r="E248" t="s">
        <v>321</v>
      </c>
      <c r="F248" t="s">
        <v>171</v>
      </c>
      <c r="G248" t="s">
        <v>171</v>
      </c>
      <c r="H248" t="s">
        <v>646</v>
      </c>
      <c r="I248">
        <v>2</v>
      </c>
      <c r="J248" t="s">
        <v>2910</v>
      </c>
      <c r="K248" t="s">
        <v>2911</v>
      </c>
      <c r="L248" t="s">
        <v>2912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0</v>
      </c>
      <c r="U248">
        <v>1</v>
      </c>
      <c r="V248" t="s">
        <v>171</v>
      </c>
      <c r="W248" t="s">
        <v>171</v>
      </c>
      <c r="X248" t="s">
        <v>646</v>
      </c>
      <c r="Y248">
        <v>2</v>
      </c>
      <c r="Z248" t="s">
        <v>2910</v>
      </c>
      <c r="AA248">
        <v>1</v>
      </c>
      <c r="AB248">
        <v>3</v>
      </c>
      <c r="AC248">
        <v>1</v>
      </c>
      <c r="AD248">
        <v>5</v>
      </c>
      <c r="AE248">
        <v>5</v>
      </c>
      <c r="AF248">
        <v>89</v>
      </c>
      <c r="AG248">
        <v>89</v>
      </c>
      <c r="AH248">
        <v>250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0</v>
      </c>
      <c r="AO248">
        <v>130</v>
      </c>
      <c r="AP248">
        <v>2</v>
      </c>
      <c r="AQ248">
        <v>0</v>
      </c>
      <c r="AR248">
        <v>1</v>
      </c>
      <c r="AS248">
        <v>6</v>
      </c>
      <c r="AT248" t="s">
        <v>175</v>
      </c>
      <c r="AU248">
        <v>0</v>
      </c>
      <c r="AV248">
        <v>0</v>
      </c>
      <c r="AW248">
        <v>0</v>
      </c>
      <c r="AX248">
        <v>0</v>
      </c>
      <c r="AY248">
        <v>3</v>
      </c>
      <c r="AZ248">
        <v>3</v>
      </c>
      <c r="BA248">
        <v>1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1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1</v>
      </c>
      <c r="BX248" t="s">
        <v>175</v>
      </c>
      <c r="BY248">
        <v>0</v>
      </c>
      <c r="BZ248">
        <v>0</v>
      </c>
      <c r="CA248">
        <v>0</v>
      </c>
      <c r="CB248" t="s">
        <v>177</v>
      </c>
      <c r="CC248" t="s">
        <v>178</v>
      </c>
      <c r="CD248" t="s">
        <v>178</v>
      </c>
      <c r="CE248" t="s">
        <v>178</v>
      </c>
      <c r="CF248" t="s">
        <v>178</v>
      </c>
      <c r="CG248" t="s">
        <v>179</v>
      </c>
      <c r="CH248" t="s">
        <v>179</v>
      </c>
      <c r="CI248" t="s">
        <v>179</v>
      </c>
      <c r="CJ248" t="s">
        <v>2913</v>
      </c>
      <c r="CK248" t="s">
        <v>2914</v>
      </c>
      <c r="CL248" t="s">
        <v>182</v>
      </c>
      <c r="CM248">
        <v>5</v>
      </c>
      <c r="CN248" t="s">
        <v>182</v>
      </c>
      <c r="CO248" t="s">
        <v>178</v>
      </c>
      <c r="CP248">
        <v>0</v>
      </c>
      <c r="CQ248">
        <v>0</v>
      </c>
      <c r="CR248" t="s">
        <v>183</v>
      </c>
      <c r="CS248" t="s">
        <v>178</v>
      </c>
      <c r="CT248">
        <v>0</v>
      </c>
      <c r="CU248">
        <v>0</v>
      </c>
      <c r="CV248">
        <v>0</v>
      </c>
      <c r="CW248">
        <v>0</v>
      </c>
      <c r="CX248">
        <v>1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2</v>
      </c>
      <c r="DT248">
        <v>0</v>
      </c>
      <c r="DU248">
        <v>0</v>
      </c>
      <c r="DV248">
        <v>0</v>
      </c>
      <c r="DW248">
        <v>0</v>
      </c>
      <c r="DX248">
        <v>4</v>
      </c>
      <c r="DY248">
        <v>0</v>
      </c>
      <c r="DZ248">
        <v>1</v>
      </c>
      <c r="EA248">
        <v>0</v>
      </c>
      <c r="EB248" t="s">
        <v>2915</v>
      </c>
      <c r="EC248" t="s">
        <v>2916</v>
      </c>
      <c r="ED248" t="s">
        <v>7</v>
      </c>
      <c r="EE248">
        <v>0</v>
      </c>
      <c r="EF248">
        <v>0</v>
      </c>
      <c r="EG248">
        <v>0</v>
      </c>
      <c r="EH248">
        <v>0</v>
      </c>
      <c r="EI248" t="s">
        <v>200</v>
      </c>
      <c r="EJ248">
        <v>7</v>
      </c>
      <c r="EK248">
        <v>7</v>
      </c>
    </row>
    <row r="249" spans="1:141" ht="15" customHeight="1" x14ac:dyDescent="0.25">
      <c r="A249">
        <v>1245</v>
      </c>
      <c r="B249" t="s">
        <v>2917</v>
      </c>
      <c r="C249" t="s">
        <v>2918</v>
      </c>
      <c r="D249" t="s">
        <v>1076</v>
      </c>
      <c r="E249" t="s">
        <v>2919</v>
      </c>
      <c r="F249" t="s">
        <v>171</v>
      </c>
      <c r="G249" t="s">
        <v>322</v>
      </c>
      <c r="H249" t="s">
        <v>216</v>
      </c>
      <c r="I249">
        <v>0</v>
      </c>
      <c r="J249" t="s">
        <v>2920</v>
      </c>
      <c r="K249" t="s">
        <v>2921</v>
      </c>
      <c r="L249" t="s">
        <v>2922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0</v>
      </c>
      <c r="T249">
        <v>0</v>
      </c>
      <c r="U249">
        <v>3</v>
      </c>
      <c r="V249" t="s">
        <v>171</v>
      </c>
      <c r="W249" t="s">
        <v>171</v>
      </c>
      <c r="X249" t="s">
        <v>216</v>
      </c>
      <c r="Y249">
        <v>0</v>
      </c>
      <c r="Z249" t="s">
        <v>2920</v>
      </c>
      <c r="AA249">
        <v>0</v>
      </c>
      <c r="AB249">
        <v>0</v>
      </c>
      <c r="AC249">
        <v>1</v>
      </c>
      <c r="AD249">
        <v>5</v>
      </c>
      <c r="AE249">
        <v>5</v>
      </c>
      <c r="AF249">
        <v>98</v>
      </c>
      <c r="AG249">
        <v>98</v>
      </c>
      <c r="AH249">
        <v>320</v>
      </c>
      <c r="AI249">
        <v>0</v>
      </c>
      <c r="AJ249">
        <v>0</v>
      </c>
      <c r="AK249">
        <v>1</v>
      </c>
      <c r="AL249">
        <v>0</v>
      </c>
      <c r="AM249">
        <v>0</v>
      </c>
      <c r="AN249">
        <v>0</v>
      </c>
      <c r="AO249">
        <v>130</v>
      </c>
      <c r="AP249">
        <v>2</v>
      </c>
      <c r="AQ249">
        <v>0</v>
      </c>
      <c r="AR249">
        <v>1</v>
      </c>
      <c r="AS249">
        <v>2</v>
      </c>
      <c r="AT249" t="s">
        <v>175</v>
      </c>
      <c r="AU249">
        <v>0</v>
      </c>
      <c r="AV249">
        <v>0</v>
      </c>
      <c r="AW249">
        <v>0</v>
      </c>
      <c r="AX249">
        <v>0</v>
      </c>
      <c r="AY249">
        <v>3</v>
      </c>
      <c r="AZ249">
        <v>2</v>
      </c>
      <c r="BA249">
        <v>2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1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 t="s">
        <v>175</v>
      </c>
      <c r="BZ249">
        <v>0</v>
      </c>
      <c r="CA249">
        <v>0</v>
      </c>
      <c r="CB249" t="s">
        <v>177</v>
      </c>
      <c r="CC249" t="s">
        <v>178</v>
      </c>
      <c r="CD249" t="s">
        <v>178</v>
      </c>
      <c r="CE249" t="s">
        <v>178</v>
      </c>
      <c r="CF249" t="s">
        <v>178</v>
      </c>
      <c r="CG249" t="s">
        <v>179</v>
      </c>
      <c r="CH249" t="s">
        <v>179</v>
      </c>
      <c r="CI249" t="s">
        <v>179</v>
      </c>
      <c r="CJ249" t="s">
        <v>2923</v>
      </c>
      <c r="CK249" t="s">
        <v>2924</v>
      </c>
      <c r="CL249" t="s">
        <v>182</v>
      </c>
      <c r="CM249">
        <v>4</v>
      </c>
      <c r="CN249" t="s">
        <v>178</v>
      </c>
      <c r="CO249" t="s">
        <v>178</v>
      </c>
      <c r="CP249">
        <v>0</v>
      </c>
      <c r="CQ249">
        <v>0</v>
      </c>
      <c r="CR249" t="s">
        <v>182</v>
      </c>
      <c r="CS249" t="s">
        <v>182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1</v>
      </c>
      <c r="DA249">
        <v>1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2</v>
      </c>
      <c r="DT249">
        <v>0</v>
      </c>
      <c r="DU249">
        <v>0</v>
      </c>
      <c r="DV249">
        <v>0</v>
      </c>
      <c r="DW249">
        <v>0</v>
      </c>
      <c r="DX249">
        <v>4</v>
      </c>
      <c r="DY249">
        <v>0</v>
      </c>
      <c r="DZ249">
        <v>0</v>
      </c>
      <c r="EA249">
        <v>0</v>
      </c>
      <c r="EB249" t="s">
        <v>2925</v>
      </c>
      <c r="EC249" t="s">
        <v>2926</v>
      </c>
      <c r="ED249" t="s">
        <v>9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6</v>
      </c>
      <c r="EK249">
        <v>6</v>
      </c>
    </row>
    <row r="250" spans="1:141" ht="15" customHeight="1" x14ac:dyDescent="0.25">
      <c r="A250">
        <v>1246</v>
      </c>
      <c r="B250" t="s">
        <v>2927</v>
      </c>
      <c r="C250" t="s">
        <v>2928</v>
      </c>
      <c r="D250" t="s">
        <v>2929</v>
      </c>
      <c r="E250" t="s">
        <v>1435</v>
      </c>
      <c r="F250" t="s">
        <v>322</v>
      </c>
      <c r="G250" t="s">
        <v>171</v>
      </c>
      <c r="H250" t="s">
        <v>256</v>
      </c>
      <c r="I250">
        <v>0</v>
      </c>
      <c r="J250" t="s">
        <v>2930</v>
      </c>
      <c r="K250" t="s">
        <v>2931</v>
      </c>
      <c r="L250" t="s">
        <v>2932</v>
      </c>
      <c r="M250" t="s">
        <v>2933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2</v>
      </c>
      <c r="V250" t="s">
        <v>171</v>
      </c>
      <c r="W250" t="s">
        <v>171</v>
      </c>
      <c r="X250" t="s">
        <v>256</v>
      </c>
      <c r="Y250">
        <v>0</v>
      </c>
      <c r="Z250" t="s">
        <v>2930</v>
      </c>
      <c r="AA250">
        <v>1</v>
      </c>
      <c r="AB250">
        <v>0</v>
      </c>
      <c r="AC250">
        <v>1</v>
      </c>
      <c r="AD250">
        <v>7</v>
      </c>
      <c r="AE250">
        <v>7</v>
      </c>
      <c r="AF250">
        <v>140</v>
      </c>
      <c r="AG250">
        <v>140</v>
      </c>
      <c r="AH250">
        <v>260</v>
      </c>
      <c r="AI250">
        <v>0</v>
      </c>
      <c r="AJ250">
        <v>0</v>
      </c>
      <c r="AK250">
        <v>0</v>
      </c>
      <c r="AL250">
        <v>0</v>
      </c>
      <c r="AM250">
        <v>1</v>
      </c>
      <c r="AN250">
        <v>0</v>
      </c>
      <c r="AO250">
        <v>130</v>
      </c>
      <c r="AP250">
        <v>2</v>
      </c>
      <c r="AQ250">
        <v>0</v>
      </c>
      <c r="AR250">
        <v>1</v>
      </c>
      <c r="AS250">
        <v>7</v>
      </c>
      <c r="AT250" t="s">
        <v>175</v>
      </c>
      <c r="AU250">
        <v>0</v>
      </c>
      <c r="AV250">
        <v>0</v>
      </c>
      <c r="AW250">
        <v>0</v>
      </c>
      <c r="AX250">
        <v>0</v>
      </c>
      <c r="AY250">
        <v>2</v>
      </c>
      <c r="AZ250">
        <v>3</v>
      </c>
      <c r="BA250">
        <v>3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1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 t="s">
        <v>175</v>
      </c>
      <c r="CB250" t="s">
        <v>177</v>
      </c>
      <c r="CC250" t="s">
        <v>178</v>
      </c>
      <c r="CD250" t="s">
        <v>178</v>
      </c>
      <c r="CE250" t="s">
        <v>178</v>
      </c>
      <c r="CF250" t="s">
        <v>178</v>
      </c>
      <c r="CG250" t="s">
        <v>179</v>
      </c>
      <c r="CH250" t="s">
        <v>179</v>
      </c>
      <c r="CI250" t="s">
        <v>179</v>
      </c>
      <c r="CJ250" t="s">
        <v>2934</v>
      </c>
      <c r="CK250" t="s">
        <v>2935</v>
      </c>
      <c r="CL250" t="s">
        <v>182</v>
      </c>
      <c r="CM250">
        <v>2</v>
      </c>
      <c r="CN250" t="s">
        <v>182</v>
      </c>
      <c r="CO250" t="s">
        <v>182</v>
      </c>
      <c r="CP250">
        <v>0</v>
      </c>
      <c r="CQ250">
        <v>0</v>
      </c>
      <c r="CR250" t="s">
        <v>183</v>
      </c>
      <c r="CS250" t="s">
        <v>183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1</v>
      </c>
      <c r="DA250">
        <v>1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2</v>
      </c>
      <c r="DW250">
        <v>0</v>
      </c>
      <c r="DX250">
        <v>0</v>
      </c>
      <c r="DY250">
        <v>0</v>
      </c>
      <c r="DZ250">
        <v>0</v>
      </c>
      <c r="EA250">
        <v>0</v>
      </c>
      <c r="EB250" t="s">
        <v>2936</v>
      </c>
      <c r="EC250" t="s">
        <v>2937</v>
      </c>
      <c r="ED250" t="s">
        <v>9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2</v>
      </c>
      <c r="EK250">
        <v>2</v>
      </c>
    </row>
    <row r="251" spans="1:141" ht="15" customHeight="1" x14ac:dyDescent="0.25">
      <c r="A251" s="5">
        <v>1247</v>
      </c>
      <c r="B251" t="s">
        <v>2938</v>
      </c>
      <c r="C251" t="s">
        <v>2939</v>
      </c>
      <c r="D251" t="s">
        <v>2940</v>
      </c>
      <c r="E251" t="s">
        <v>2941</v>
      </c>
      <c r="F251" t="s">
        <v>171</v>
      </c>
      <c r="G251" t="s">
        <v>171</v>
      </c>
      <c r="H251" t="s">
        <v>273</v>
      </c>
      <c r="I251">
        <v>0</v>
      </c>
      <c r="J251" t="s">
        <v>2942</v>
      </c>
      <c r="K251" t="s">
        <v>2943</v>
      </c>
      <c r="L251" t="s">
        <v>2944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0</v>
      </c>
      <c r="T251">
        <v>0</v>
      </c>
      <c r="U251">
        <v>3</v>
      </c>
      <c r="V251" t="s">
        <v>171</v>
      </c>
      <c r="W251" t="s">
        <v>171</v>
      </c>
      <c r="X251" t="s">
        <v>273</v>
      </c>
      <c r="Y251">
        <v>0</v>
      </c>
      <c r="Z251" t="s">
        <v>2945</v>
      </c>
      <c r="AA251">
        <v>1</v>
      </c>
      <c r="AB251">
        <v>0</v>
      </c>
      <c r="AC251">
        <v>1</v>
      </c>
      <c r="AD251">
        <v>5</v>
      </c>
      <c r="AE251">
        <v>5</v>
      </c>
      <c r="AF251">
        <v>89</v>
      </c>
      <c r="AG251">
        <v>89</v>
      </c>
      <c r="AH251">
        <v>250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130</v>
      </c>
      <c r="AP251">
        <v>2</v>
      </c>
      <c r="AQ251">
        <v>0</v>
      </c>
      <c r="AR251">
        <v>2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3</v>
      </c>
      <c r="AZ251">
        <v>1</v>
      </c>
      <c r="BA251">
        <v>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1</v>
      </c>
      <c r="BT251">
        <v>0</v>
      </c>
      <c r="BU251">
        <v>0</v>
      </c>
      <c r="BV251">
        <v>2</v>
      </c>
      <c r="BW251">
        <v>0</v>
      </c>
      <c r="BX251">
        <v>0</v>
      </c>
      <c r="BY251" t="s">
        <v>175</v>
      </c>
      <c r="BZ251">
        <v>0</v>
      </c>
      <c r="CA251">
        <v>0</v>
      </c>
      <c r="CB251" t="s">
        <v>177</v>
      </c>
      <c r="CC251" t="s">
        <v>178</v>
      </c>
      <c r="CD251" t="s">
        <v>178</v>
      </c>
      <c r="CE251" t="s">
        <v>178</v>
      </c>
      <c r="CF251" t="s">
        <v>178</v>
      </c>
      <c r="CG251" t="s">
        <v>178</v>
      </c>
      <c r="CH251" t="s">
        <v>179</v>
      </c>
      <c r="CI251" t="s">
        <v>179</v>
      </c>
      <c r="CJ251" t="s">
        <v>2946</v>
      </c>
      <c r="CK251" t="s">
        <v>2947</v>
      </c>
      <c r="CL251" t="s">
        <v>182</v>
      </c>
      <c r="CM251">
        <v>2</v>
      </c>
      <c r="CN251" t="s">
        <v>182</v>
      </c>
      <c r="CO251" t="s">
        <v>182</v>
      </c>
      <c r="CP251">
        <v>0</v>
      </c>
      <c r="CQ251">
        <v>0</v>
      </c>
      <c r="CR251" t="s">
        <v>178</v>
      </c>
      <c r="CS251" t="s">
        <v>178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2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2</v>
      </c>
      <c r="DW251">
        <v>0</v>
      </c>
      <c r="DX251">
        <v>0</v>
      </c>
      <c r="DY251">
        <v>1</v>
      </c>
      <c r="DZ251">
        <v>1</v>
      </c>
      <c r="EA251">
        <v>0</v>
      </c>
      <c r="EB251" t="s">
        <v>2948</v>
      </c>
      <c r="EC251" t="s">
        <v>2949</v>
      </c>
      <c r="ED251">
        <v>0</v>
      </c>
      <c r="EE251" t="s">
        <v>18</v>
      </c>
      <c r="EF251">
        <v>0</v>
      </c>
      <c r="EG251">
        <v>0</v>
      </c>
      <c r="EH251" t="s">
        <v>370</v>
      </c>
      <c r="EI251">
        <v>0</v>
      </c>
      <c r="EJ251">
        <v>6</v>
      </c>
      <c r="EK251">
        <v>4</v>
      </c>
    </row>
    <row r="252" spans="1:141" ht="15" customHeight="1" x14ac:dyDescent="0.25">
      <c r="A252" s="5">
        <v>1248</v>
      </c>
      <c r="B252" t="s">
        <v>2950</v>
      </c>
      <c r="C252" t="s">
        <v>2951</v>
      </c>
      <c r="D252" t="s">
        <v>1076</v>
      </c>
      <c r="E252" t="s">
        <v>1213</v>
      </c>
      <c r="F252" t="s">
        <v>171</v>
      </c>
      <c r="G252" t="s">
        <v>2952</v>
      </c>
      <c r="H252">
        <v>0</v>
      </c>
      <c r="I252">
        <v>0</v>
      </c>
      <c r="J252" t="s">
        <v>2953</v>
      </c>
      <c r="K252" t="s">
        <v>2954</v>
      </c>
      <c r="L252" t="s">
        <v>2955</v>
      </c>
      <c r="M252">
        <v>0</v>
      </c>
      <c r="N252" t="s">
        <v>171</v>
      </c>
      <c r="O252" t="s">
        <v>559</v>
      </c>
      <c r="P252" t="s">
        <v>2956</v>
      </c>
      <c r="Q252" t="s">
        <v>2957</v>
      </c>
      <c r="R252">
        <v>1</v>
      </c>
      <c r="S252">
        <v>0</v>
      </c>
      <c r="T252">
        <v>0</v>
      </c>
      <c r="U252">
        <v>1</v>
      </c>
      <c r="V252" t="s">
        <v>171</v>
      </c>
      <c r="W252" t="s">
        <v>171</v>
      </c>
      <c r="X252" t="s">
        <v>921</v>
      </c>
      <c r="Y252" t="s">
        <v>2956</v>
      </c>
      <c r="Z252" t="s">
        <v>2957</v>
      </c>
      <c r="AA252">
        <v>7</v>
      </c>
      <c r="AB252">
        <v>6</v>
      </c>
      <c r="AC252">
        <v>2</v>
      </c>
      <c r="AD252">
        <v>2</v>
      </c>
      <c r="AE252">
        <v>2</v>
      </c>
      <c r="AF252">
        <v>58.93</v>
      </c>
      <c r="AG252">
        <v>42</v>
      </c>
      <c r="AH252">
        <v>246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130</v>
      </c>
      <c r="AP252">
        <v>2</v>
      </c>
      <c r="AQ252">
        <v>0</v>
      </c>
      <c r="AR252">
        <v>1</v>
      </c>
      <c r="AS252">
        <v>2</v>
      </c>
      <c r="AT252" t="s">
        <v>175</v>
      </c>
      <c r="AU252">
        <v>0</v>
      </c>
      <c r="AV252">
        <v>0</v>
      </c>
      <c r="AW252">
        <v>0</v>
      </c>
      <c r="AX252">
        <v>0</v>
      </c>
      <c r="AY252">
        <v>1</v>
      </c>
      <c r="AZ252">
        <v>3</v>
      </c>
      <c r="BA252">
        <v>1</v>
      </c>
      <c r="BB252">
        <v>0</v>
      </c>
      <c r="BC252">
        <v>0</v>
      </c>
      <c r="BD252">
        <v>0</v>
      </c>
      <c r="BE252">
        <v>0</v>
      </c>
      <c r="BF252">
        <v>1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 t="s">
        <v>175</v>
      </c>
      <c r="BY252">
        <v>0</v>
      </c>
      <c r="BZ252">
        <v>0</v>
      </c>
      <c r="CA252">
        <v>0</v>
      </c>
      <c r="CB252" t="s">
        <v>177</v>
      </c>
      <c r="CC252" t="s">
        <v>178</v>
      </c>
      <c r="CD252" t="s">
        <v>178</v>
      </c>
      <c r="CE252" t="s">
        <v>178</v>
      </c>
      <c r="CF252" t="s">
        <v>178</v>
      </c>
      <c r="CG252" t="s">
        <v>179</v>
      </c>
      <c r="CH252" t="s">
        <v>179</v>
      </c>
      <c r="CI252" t="s">
        <v>179</v>
      </c>
      <c r="CJ252" t="s">
        <v>2958</v>
      </c>
      <c r="CK252" t="s">
        <v>2959</v>
      </c>
      <c r="CL252" t="s">
        <v>182</v>
      </c>
      <c r="CM252">
        <v>4</v>
      </c>
      <c r="CN252" t="s">
        <v>182</v>
      </c>
      <c r="CO252" t="s">
        <v>182</v>
      </c>
      <c r="CP252">
        <v>0</v>
      </c>
      <c r="CQ252">
        <v>0</v>
      </c>
      <c r="CR252" t="s">
        <v>183</v>
      </c>
      <c r="CS252" t="s">
        <v>178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4</v>
      </c>
      <c r="DY252">
        <v>0</v>
      </c>
      <c r="DZ252">
        <v>1</v>
      </c>
      <c r="EA252">
        <v>0</v>
      </c>
      <c r="EB252" t="s">
        <v>2960</v>
      </c>
      <c r="EC252" t="s">
        <v>2961</v>
      </c>
      <c r="ED252" t="s">
        <v>6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5</v>
      </c>
      <c r="EK252">
        <v>5</v>
      </c>
    </row>
    <row r="253" spans="1:141" ht="15" customHeight="1" x14ac:dyDescent="0.25">
      <c r="A253">
        <v>1249</v>
      </c>
      <c r="B253" t="s">
        <v>2962</v>
      </c>
      <c r="C253" t="s">
        <v>735</v>
      </c>
      <c r="D253" t="s">
        <v>2963</v>
      </c>
      <c r="E253" t="s">
        <v>308</v>
      </c>
      <c r="F253" t="s">
        <v>171</v>
      </c>
      <c r="G253" t="s">
        <v>171</v>
      </c>
      <c r="H253" t="s">
        <v>750</v>
      </c>
      <c r="I253">
        <v>82</v>
      </c>
      <c r="J253" t="s">
        <v>2964</v>
      </c>
      <c r="K253" t="s">
        <v>2965</v>
      </c>
      <c r="L253" t="s">
        <v>2966</v>
      </c>
      <c r="M253">
        <v>0</v>
      </c>
      <c r="N253" t="s">
        <v>171</v>
      </c>
      <c r="O253" t="s">
        <v>660</v>
      </c>
      <c r="P253">
        <v>100</v>
      </c>
      <c r="Q253" t="s">
        <v>2967</v>
      </c>
      <c r="R253">
        <v>1</v>
      </c>
      <c r="S253">
        <v>0</v>
      </c>
      <c r="T253">
        <v>0</v>
      </c>
      <c r="U253">
        <v>1</v>
      </c>
      <c r="V253" t="s">
        <v>171</v>
      </c>
      <c r="W253" t="s">
        <v>171</v>
      </c>
      <c r="X253" t="s">
        <v>660</v>
      </c>
      <c r="Y253">
        <v>100</v>
      </c>
      <c r="Z253" t="s">
        <v>2967</v>
      </c>
      <c r="AA253">
        <v>2</v>
      </c>
      <c r="AB253">
        <v>11</v>
      </c>
      <c r="AC253">
        <v>2</v>
      </c>
      <c r="AD253">
        <v>2</v>
      </c>
      <c r="AE253">
        <v>2</v>
      </c>
      <c r="AF253">
        <v>47.35</v>
      </c>
      <c r="AG253">
        <v>47.35</v>
      </c>
      <c r="AH253">
        <v>300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180</v>
      </c>
      <c r="AP253">
        <v>2</v>
      </c>
      <c r="AQ253">
        <v>0</v>
      </c>
      <c r="AR253">
        <v>2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1</v>
      </c>
      <c r="AZ253">
        <v>2</v>
      </c>
      <c r="BA253">
        <v>1</v>
      </c>
      <c r="BB253">
        <v>0</v>
      </c>
      <c r="BC253">
        <v>1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 t="s">
        <v>175</v>
      </c>
      <c r="BZ253">
        <v>0</v>
      </c>
      <c r="CA253">
        <v>0</v>
      </c>
      <c r="CB253" t="s">
        <v>177</v>
      </c>
      <c r="CC253" t="s">
        <v>178</v>
      </c>
      <c r="CD253" t="s">
        <v>178</v>
      </c>
      <c r="CE253" t="s">
        <v>178</v>
      </c>
      <c r="CF253" t="s">
        <v>178</v>
      </c>
      <c r="CG253" t="s">
        <v>179</v>
      </c>
      <c r="CH253" t="s">
        <v>179</v>
      </c>
      <c r="CI253" t="s">
        <v>179</v>
      </c>
      <c r="CJ253" t="s">
        <v>2968</v>
      </c>
      <c r="CK253" t="s">
        <v>2969</v>
      </c>
      <c r="CL253" t="s">
        <v>182</v>
      </c>
      <c r="CM253">
        <v>2</v>
      </c>
      <c r="CN253" t="s">
        <v>182</v>
      </c>
      <c r="CO253" t="s">
        <v>178</v>
      </c>
      <c r="CP253">
        <v>0</v>
      </c>
      <c r="CQ253">
        <v>0</v>
      </c>
      <c r="CR253" t="s">
        <v>182</v>
      </c>
      <c r="CS253" t="s">
        <v>178</v>
      </c>
      <c r="CT253">
        <v>1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2</v>
      </c>
      <c r="DT253">
        <v>0</v>
      </c>
      <c r="DU253">
        <v>0</v>
      </c>
      <c r="DV253">
        <v>2</v>
      </c>
      <c r="DW253">
        <v>0</v>
      </c>
      <c r="DX253">
        <v>0</v>
      </c>
      <c r="DY253">
        <v>0</v>
      </c>
      <c r="DZ253">
        <v>1</v>
      </c>
      <c r="EA253">
        <v>0</v>
      </c>
      <c r="EB253" t="s">
        <v>2970</v>
      </c>
      <c r="EC253" t="s">
        <v>2971</v>
      </c>
      <c r="ED253" t="s">
        <v>3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5</v>
      </c>
      <c r="EK253">
        <v>5</v>
      </c>
    </row>
    <row r="254" spans="1:141" ht="15" customHeight="1" x14ac:dyDescent="0.25">
      <c r="A254" s="3">
        <v>1250</v>
      </c>
      <c r="B254" t="s">
        <v>2972</v>
      </c>
      <c r="C254" t="s">
        <v>2973</v>
      </c>
      <c r="D254" t="s">
        <v>2974</v>
      </c>
      <c r="E254" t="s">
        <v>2975</v>
      </c>
      <c r="F254" t="s">
        <v>171</v>
      </c>
      <c r="G254" t="s">
        <v>171</v>
      </c>
      <c r="H254" t="s">
        <v>1042</v>
      </c>
      <c r="I254">
        <v>0</v>
      </c>
      <c r="J254" t="s">
        <v>2976</v>
      </c>
      <c r="K254" t="s">
        <v>2977</v>
      </c>
      <c r="L254" t="s">
        <v>2978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0</v>
      </c>
      <c r="U254">
        <v>3</v>
      </c>
      <c r="V254" t="s">
        <v>171</v>
      </c>
      <c r="W254" t="s">
        <v>171</v>
      </c>
      <c r="X254" t="s">
        <v>1042</v>
      </c>
      <c r="Y254">
        <v>0</v>
      </c>
      <c r="Z254" t="s">
        <v>2976</v>
      </c>
      <c r="AA254">
        <v>0</v>
      </c>
      <c r="AB254">
        <v>0</v>
      </c>
      <c r="AC254">
        <v>1</v>
      </c>
      <c r="AD254">
        <v>3</v>
      </c>
      <c r="AE254">
        <v>3</v>
      </c>
      <c r="AF254">
        <v>76</v>
      </c>
      <c r="AG254">
        <v>76</v>
      </c>
      <c r="AH254">
        <v>120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160</v>
      </c>
      <c r="AP254">
        <v>2</v>
      </c>
      <c r="AQ254">
        <v>0</v>
      </c>
      <c r="AR254">
        <v>2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3</v>
      </c>
      <c r="AZ254">
        <v>3</v>
      </c>
      <c r="BA254">
        <v>1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1</v>
      </c>
      <c r="BW254">
        <v>1</v>
      </c>
      <c r="BX254">
        <v>0</v>
      </c>
      <c r="BY254" t="s">
        <v>175</v>
      </c>
      <c r="BZ254">
        <v>0</v>
      </c>
      <c r="CA254">
        <v>0</v>
      </c>
      <c r="CB254" t="s">
        <v>177</v>
      </c>
      <c r="CC254" t="s">
        <v>178</v>
      </c>
      <c r="CD254" t="s">
        <v>178</v>
      </c>
      <c r="CE254" t="s">
        <v>178</v>
      </c>
      <c r="CF254" t="s">
        <v>178</v>
      </c>
      <c r="CG254" t="s">
        <v>179</v>
      </c>
      <c r="CH254" t="s">
        <v>179</v>
      </c>
      <c r="CI254" t="s">
        <v>179</v>
      </c>
      <c r="CJ254" t="s">
        <v>2979</v>
      </c>
      <c r="CK254" t="s">
        <v>2980</v>
      </c>
      <c r="CL254" t="s">
        <v>182</v>
      </c>
      <c r="CM254">
        <v>6</v>
      </c>
      <c r="CN254" t="s">
        <v>182</v>
      </c>
      <c r="CO254" t="s">
        <v>182</v>
      </c>
      <c r="CP254">
        <v>0</v>
      </c>
      <c r="CQ254">
        <v>0</v>
      </c>
      <c r="CR254" t="s">
        <v>183</v>
      </c>
      <c r="CS254" t="s">
        <v>178</v>
      </c>
      <c r="CT254">
        <v>1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4</v>
      </c>
      <c r="DY254">
        <v>0</v>
      </c>
      <c r="DZ254">
        <v>1</v>
      </c>
      <c r="EA254">
        <v>0</v>
      </c>
      <c r="EB254" t="s">
        <v>2981</v>
      </c>
      <c r="EC254" t="s">
        <v>2982</v>
      </c>
      <c r="ED254" t="s">
        <v>10</v>
      </c>
      <c r="EE254">
        <v>0</v>
      </c>
      <c r="EF254">
        <v>0</v>
      </c>
      <c r="EG254">
        <v>0</v>
      </c>
      <c r="EH254" t="s">
        <v>396</v>
      </c>
      <c r="EI254" t="s">
        <v>200</v>
      </c>
      <c r="EJ254">
        <v>5</v>
      </c>
      <c r="EK254">
        <v>5</v>
      </c>
    </row>
    <row r="255" spans="1:141" ht="15" customHeight="1" x14ac:dyDescent="0.25">
      <c r="A255">
        <v>1251</v>
      </c>
      <c r="B255" t="s">
        <v>2983</v>
      </c>
      <c r="C255" t="s">
        <v>2984</v>
      </c>
      <c r="D255" t="s">
        <v>2819</v>
      </c>
      <c r="E255" t="s">
        <v>1850</v>
      </c>
      <c r="F255" t="s">
        <v>171</v>
      </c>
      <c r="G255" t="s">
        <v>171</v>
      </c>
      <c r="H255" t="s">
        <v>245</v>
      </c>
      <c r="I255">
        <v>45</v>
      </c>
      <c r="J255" t="s">
        <v>2985</v>
      </c>
      <c r="K255" t="s">
        <v>2986</v>
      </c>
      <c r="L255" t="s">
        <v>2987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</v>
      </c>
      <c r="S255">
        <v>0</v>
      </c>
      <c r="T255">
        <v>0</v>
      </c>
      <c r="U255">
        <v>1</v>
      </c>
      <c r="V255" t="s">
        <v>171</v>
      </c>
      <c r="W255" t="s">
        <v>171</v>
      </c>
      <c r="X255" t="s">
        <v>245</v>
      </c>
      <c r="Y255">
        <v>45</v>
      </c>
      <c r="Z255" t="s">
        <v>2988</v>
      </c>
      <c r="AA255">
        <v>4</v>
      </c>
      <c r="AB255">
        <v>7</v>
      </c>
      <c r="AC255">
        <v>1</v>
      </c>
      <c r="AD255">
        <v>3</v>
      </c>
      <c r="AE255">
        <v>4</v>
      </c>
      <c r="AF255">
        <v>89.09</v>
      </c>
      <c r="AG255">
        <v>89.09</v>
      </c>
      <c r="AH255">
        <v>250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130</v>
      </c>
      <c r="AP255">
        <v>2</v>
      </c>
      <c r="AQ255">
        <v>0</v>
      </c>
      <c r="AR255">
        <v>1</v>
      </c>
      <c r="AS255">
        <v>4</v>
      </c>
      <c r="AT255" t="s">
        <v>175</v>
      </c>
      <c r="AU255">
        <v>0</v>
      </c>
      <c r="AV255">
        <v>0</v>
      </c>
      <c r="AW255">
        <v>0</v>
      </c>
      <c r="AX255">
        <v>0</v>
      </c>
      <c r="AY255">
        <v>3</v>
      </c>
      <c r="AZ255">
        <v>3</v>
      </c>
      <c r="BA255">
        <v>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1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2</v>
      </c>
      <c r="BX255">
        <v>0</v>
      </c>
      <c r="BY255" t="s">
        <v>175</v>
      </c>
      <c r="BZ255">
        <v>0</v>
      </c>
      <c r="CA255">
        <v>0</v>
      </c>
      <c r="CB255" t="s">
        <v>177</v>
      </c>
      <c r="CC255" t="s">
        <v>178</v>
      </c>
      <c r="CD255" t="s">
        <v>178</v>
      </c>
      <c r="CE255" t="s">
        <v>178</v>
      </c>
      <c r="CF255" t="s">
        <v>178</v>
      </c>
      <c r="CG255" t="s">
        <v>178</v>
      </c>
      <c r="CH255" t="s">
        <v>179</v>
      </c>
      <c r="CI255" t="s">
        <v>178</v>
      </c>
      <c r="CJ255" t="s">
        <v>2989</v>
      </c>
      <c r="CK255" t="s">
        <v>2990</v>
      </c>
      <c r="CL255" t="s">
        <v>182</v>
      </c>
      <c r="CM255">
        <v>3</v>
      </c>
      <c r="CN255" t="s">
        <v>182</v>
      </c>
      <c r="CO255" t="s">
        <v>182</v>
      </c>
      <c r="CP255">
        <v>0</v>
      </c>
      <c r="CQ255">
        <v>0</v>
      </c>
      <c r="CR255" t="s">
        <v>183</v>
      </c>
      <c r="CS255" t="s">
        <v>183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1</v>
      </c>
      <c r="DE255">
        <v>0</v>
      </c>
      <c r="DF255">
        <v>0</v>
      </c>
      <c r="DG255">
        <v>0</v>
      </c>
      <c r="DH255">
        <v>1</v>
      </c>
      <c r="DI255">
        <v>0</v>
      </c>
      <c r="DJ255">
        <v>1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2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3</v>
      </c>
      <c r="DX255">
        <v>0</v>
      </c>
      <c r="DY255">
        <v>0</v>
      </c>
      <c r="DZ255">
        <v>0</v>
      </c>
      <c r="EA255">
        <v>0</v>
      </c>
      <c r="EB255" t="s">
        <v>2991</v>
      </c>
      <c r="EC255" t="s">
        <v>2992</v>
      </c>
      <c r="ED255">
        <v>0</v>
      </c>
      <c r="EE255" t="s">
        <v>15</v>
      </c>
      <c r="EF255">
        <v>0</v>
      </c>
      <c r="EG255">
        <v>0</v>
      </c>
      <c r="EH255">
        <v>0</v>
      </c>
      <c r="EI255" t="s">
        <v>332</v>
      </c>
      <c r="EJ255">
        <v>5</v>
      </c>
      <c r="EK255">
        <v>3</v>
      </c>
    </row>
    <row r="256" spans="1:141" ht="15" customHeight="1" x14ac:dyDescent="0.25">
      <c r="A256" s="5">
        <v>1252</v>
      </c>
      <c r="B256" t="s">
        <v>2993</v>
      </c>
      <c r="C256" t="s">
        <v>2047</v>
      </c>
      <c r="D256" t="s">
        <v>2994</v>
      </c>
      <c r="E256" t="s">
        <v>2995</v>
      </c>
      <c r="F256" t="s">
        <v>171</v>
      </c>
      <c r="G256" t="s">
        <v>171</v>
      </c>
      <c r="H256" t="s">
        <v>256</v>
      </c>
      <c r="I256">
        <v>0</v>
      </c>
      <c r="J256" t="s">
        <v>2996</v>
      </c>
      <c r="K256" t="s">
        <v>2997</v>
      </c>
      <c r="L256" t="s">
        <v>2998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0</v>
      </c>
      <c r="T256">
        <v>0</v>
      </c>
      <c r="U256">
        <v>3</v>
      </c>
      <c r="V256" t="s">
        <v>171</v>
      </c>
      <c r="W256" t="s">
        <v>171</v>
      </c>
      <c r="X256" t="s">
        <v>256</v>
      </c>
      <c r="Y256">
        <v>0</v>
      </c>
      <c r="Z256" t="s">
        <v>2996</v>
      </c>
      <c r="AA256">
        <v>0</v>
      </c>
      <c r="AB256">
        <v>0</v>
      </c>
      <c r="AC256">
        <v>1</v>
      </c>
      <c r="AD256">
        <v>5</v>
      </c>
      <c r="AE256">
        <v>5</v>
      </c>
      <c r="AF256">
        <v>56</v>
      </c>
      <c r="AG256">
        <v>56</v>
      </c>
      <c r="AH256">
        <v>250</v>
      </c>
      <c r="AI256">
        <v>0</v>
      </c>
      <c r="AJ256">
        <v>0</v>
      </c>
      <c r="AK256">
        <v>1</v>
      </c>
      <c r="AL256">
        <v>0</v>
      </c>
      <c r="AM256">
        <v>0</v>
      </c>
      <c r="AN256">
        <v>0</v>
      </c>
      <c r="AO256">
        <v>130</v>
      </c>
      <c r="AP256">
        <v>2</v>
      </c>
      <c r="AQ256">
        <v>0</v>
      </c>
      <c r="AR256">
        <v>1</v>
      </c>
      <c r="AS256">
        <v>2</v>
      </c>
      <c r="AT256" t="s">
        <v>175</v>
      </c>
      <c r="AU256">
        <v>0</v>
      </c>
      <c r="AV256">
        <v>0</v>
      </c>
      <c r="AW256">
        <v>0</v>
      </c>
      <c r="AX256">
        <v>0</v>
      </c>
      <c r="AY256">
        <v>3</v>
      </c>
      <c r="AZ256">
        <v>2</v>
      </c>
      <c r="BA256">
        <v>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1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 t="s">
        <v>175</v>
      </c>
      <c r="BY256">
        <v>0</v>
      </c>
      <c r="BZ256">
        <v>0</v>
      </c>
      <c r="CA256">
        <v>0</v>
      </c>
      <c r="CB256" t="s">
        <v>177</v>
      </c>
      <c r="CC256" t="s">
        <v>178</v>
      </c>
      <c r="CD256" t="s">
        <v>178</v>
      </c>
      <c r="CE256" t="s">
        <v>178</v>
      </c>
      <c r="CF256" t="s">
        <v>178</v>
      </c>
      <c r="CG256" t="s">
        <v>179</v>
      </c>
      <c r="CH256" t="s">
        <v>179</v>
      </c>
      <c r="CI256" t="s">
        <v>179</v>
      </c>
      <c r="CJ256" t="s">
        <v>2999</v>
      </c>
      <c r="CK256" t="s">
        <v>3000</v>
      </c>
      <c r="CL256" t="s">
        <v>182</v>
      </c>
      <c r="CM256">
        <v>2</v>
      </c>
      <c r="CN256" t="s">
        <v>182</v>
      </c>
      <c r="CO256" t="s">
        <v>182</v>
      </c>
      <c r="CP256">
        <v>0</v>
      </c>
      <c r="CQ256">
        <v>0</v>
      </c>
      <c r="CR256" t="s">
        <v>182</v>
      </c>
      <c r="CS256" t="s">
        <v>183</v>
      </c>
      <c r="CT256">
        <v>0</v>
      </c>
      <c r="CU256">
        <v>0</v>
      </c>
      <c r="CV256">
        <v>0</v>
      </c>
      <c r="CW256">
        <v>0</v>
      </c>
      <c r="CX256">
        <v>1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2</v>
      </c>
      <c r="DW256">
        <v>0</v>
      </c>
      <c r="DX256">
        <v>0</v>
      </c>
      <c r="DY256">
        <v>0</v>
      </c>
      <c r="DZ256">
        <v>0</v>
      </c>
      <c r="EA256">
        <v>0</v>
      </c>
      <c r="EB256" t="s">
        <v>3001</v>
      </c>
      <c r="EC256" t="s">
        <v>3002</v>
      </c>
      <c r="ED256" t="s">
        <v>7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2</v>
      </c>
      <c r="EK256">
        <v>2</v>
      </c>
    </row>
    <row r="257" spans="1:141" ht="15" customHeight="1" x14ac:dyDescent="0.25">
      <c r="A257" s="5">
        <v>1253</v>
      </c>
      <c r="B257" t="s">
        <v>3003</v>
      </c>
      <c r="C257" t="s">
        <v>1142</v>
      </c>
      <c r="D257" t="s">
        <v>1065</v>
      </c>
      <c r="E257" t="s">
        <v>905</v>
      </c>
      <c r="F257" t="s">
        <v>171</v>
      </c>
      <c r="G257" t="s">
        <v>171</v>
      </c>
      <c r="H257" t="s">
        <v>349</v>
      </c>
      <c r="I257">
        <v>105</v>
      </c>
      <c r="J257" t="s">
        <v>1906</v>
      </c>
      <c r="K257" t="s">
        <v>3004</v>
      </c>
      <c r="L257" t="s">
        <v>3005</v>
      </c>
      <c r="M257" t="s">
        <v>3006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0</v>
      </c>
      <c r="T257">
        <v>0</v>
      </c>
      <c r="U257">
        <v>1</v>
      </c>
      <c r="V257" t="s">
        <v>171</v>
      </c>
      <c r="W257" t="s">
        <v>171</v>
      </c>
      <c r="X257" t="s">
        <v>229</v>
      </c>
      <c r="Y257">
        <v>105</v>
      </c>
      <c r="Z257" t="s">
        <v>1903</v>
      </c>
      <c r="AA257">
        <v>1</v>
      </c>
      <c r="AB257">
        <v>3</v>
      </c>
      <c r="AC257">
        <v>1</v>
      </c>
      <c r="AD257">
        <v>3</v>
      </c>
      <c r="AE257">
        <v>3</v>
      </c>
      <c r="AF257">
        <v>62</v>
      </c>
      <c r="AG257">
        <v>50</v>
      </c>
      <c r="AH257">
        <v>250</v>
      </c>
      <c r="AI257">
        <v>0</v>
      </c>
      <c r="AJ257">
        <v>0</v>
      </c>
      <c r="AK257">
        <v>1</v>
      </c>
      <c r="AL257">
        <v>0</v>
      </c>
      <c r="AM257">
        <v>0</v>
      </c>
      <c r="AN257">
        <v>0</v>
      </c>
      <c r="AO257">
        <v>130</v>
      </c>
      <c r="AP257">
        <v>2</v>
      </c>
      <c r="AQ257">
        <v>0</v>
      </c>
      <c r="AR257">
        <v>1</v>
      </c>
      <c r="AS257">
        <v>3</v>
      </c>
      <c r="AT257" t="s">
        <v>175</v>
      </c>
      <c r="AU257">
        <v>0</v>
      </c>
      <c r="AV257">
        <v>0</v>
      </c>
      <c r="AW257">
        <v>0</v>
      </c>
      <c r="AX257">
        <v>0</v>
      </c>
      <c r="AY257">
        <v>3</v>
      </c>
      <c r="AZ257">
        <v>3</v>
      </c>
      <c r="BA257">
        <v>1</v>
      </c>
      <c r="BB257">
        <v>0</v>
      </c>
      <c r="BC257">
        <v>0</v>
      </c>
      <c r="BD257">
        <v>0</v>
      </c>
      <c r="BE257">
        <v>0</v>
      </c>
      <c r="BF257">
        <v>1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 t="s">
        <v>175</v>
      </c>
      <c r="BY257">
        <v>0</v>
      </c>
      <c r="BZ257">
        <v>0</v>
      </c>
      <c r="CA257">
        <v>0</v>
      </c>
      <c r="CB257" t="s">
        <v>177</v>
      </c>
      <c r="CC257" t="s">
        <v>178</v>
      </c>
      <c r="CD257" t="s">
        <v>178</v>
      </c>
      <c r="CE257" t="s">
        <v>178</v>
      </c>
      <c r="CF257" t="s">
        <v>178</v>
      </c>
      <c r="CG257" t="s">
        <v>179</v>
      </c>
      <c r="CH257" t="s">
        <v>179</v>
      </c>
      <c r="CI257" t="s">
        <v>179</v>
      </c>
      <c r="CJ257" t="s">
        <v>3007</v>
      </c>
      <c r="CK257" t="s">
        <v>3008</v>
      </c>
      <c r="CL257" t="s">
        <v>178</v>
      </c>
      <c r="CM257">
        <v>4</v>
      </c>
      <c r="CN257" t="s">
        <v>182</v>
      </c>
      <c r="CO257" t="s">
        <v>182</v>
      </c>
      <c r="CP257">
        <v>0</v>
      </c>
      <c r="CQ257">
        <v>0</v>
      </c>
      <c r="CR257" t="s">
        <v>183</v>
      </c>
      <c r="CS257" t="s">
        <v>178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2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4</v>
      </c>
      <c r="DY257">
        <v>0</v>
      </c>
      <c r="DZ257">
        <v>1</v>
      </c>
      <c r="EA257">
        <v>0</v>
      </c>
      <c r="EB257" t="s">
        <v>3009</v>
      </c>
      <c r="EC257" t="s">
        <v>3010</v>
      </c>
      <c r="ED257" t="s">
        <v>6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7</v>
      </c>
      <c r="EK257">
        <v>7</v>
      </c>
    </row>
    <row r="258" spans="1:141" ht="15" customHeight="1" x14ac:dyDescent="0.25">
      <c r="A258">
        <v>1254</v>
      </c>
      <c r="B258" t="s">
        <v>3011</v>
      </c>
      <c r="C258" t="s">
        <v>3012</v>
      </c>
      <c r="D258" t="s">
        <v>827</v>
      </c>
      <c r="E258" t="s">
        <v>826</v>
      </c>
      <c r="F258" t="s">
        <v>171</v>
      </c>
      <c r="G258" t="s">
        <v>171</v>
      </c>
      <c r="H258" t="s">
        <v>877</v>
      </c>
      <c r="I258">
        <v>309</v>
      </c>
      <c r="J258" t="s">
        <v>874</v>
      </c>
      <c r="K258" t="s">
        <v>3013</v>
      </c>
      <c r="L258" t="s">
        <v>3014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0</v>
      </c>
      <c r="U258">
        <v>1</v>
      </c>
      <c r="V258" t="s">
        <v>171</v>
      </c>
      <c r="W258" t="s">
        <v>171</v>
      </c>
      <c r="X258" t="s">
        <v>877</v>
      </c>
      <c r="Y258">
        <v>309</v>
      </c>
      <c r="Z258" t="s">
        <v>874</v>
      </c>
      <c r="AA258">
        <v>8</v>
      </c>
      <c r="AB258">
        <v>24</v>
      </c>
      <c r="AC258">
        <v>1</v>
      </c>
      <c r="AD258">
        <v>4</v>
      </c>
      <c r="AE258">
        <v>4</v>
      </c>
      <c r="AF258">
        <v>104</v>
      </c>
      <c r="AG258">
        <v>104</v>
      </c>
      <c r="AH258">
        <v>250</v>
      </c>
      <c r="AI258">
        <v>0</v>
      </c>
      <c r="AJ258">
        <v>0</v>
      </c>
      <c r="AK258">
        <v>1</v>
      </c>
      <c r="AL258">
        <v>0</v>
      </c>
      <c r="AM258">
        <v>0</v>
      </c>
      <c r="AN258">
        <v>0</v>
      </c>
      <c r="AO258">
        <v>120</v>
      </c>
      <c r="AP258">
        <v>2</v>
      </c>
      <c r="AQ258">
        <v>0</v>
      </c>
      <c r="AR258">
        <v>1</v>
      </c>
      <c r="AS258">
        <v>5</v>
      </c>
      <c r="AT258" t="s">
        <v>175</v>
      </c>
      <c r="AU258">
        <v>0</v>
      </c>
      <c r="AV258">
        <v>0</v>
      </c>
      <c r="AW258">
        <v>0</v>
      </c>
      <c r="AX258">
        <v>0</v>
      </c>
      <c r="AY258">
        <v>3</v>
      </c>
      <c r="AZ258">
        <v>1</v>
      </c>
      <c r="BA258">
        <v>1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1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 t="s">
        <v>175</v>
      </c>
      <c r="BY258">
        <v>0</v>
      </c>
      <c r="BZ258">
        <v>0</v>
      </c>
      <c r="CA258">
        <v>0</v>
      </c>
      <c r="CB258" t="s">
        <v>177</v>
      </c>
      <c r="CC258" t="s">
        <v>178</v>
      </c>
      <c r="CD258" t="s">
        <v>178</v>
      </c>
      <c r="CE258" t="s">
        <v>178</v>
      </c>
      <c r="CF258" t="s">
        <v>178</v>
      </c>
      <c r="CG258" t="s">
        <v>179</v>
      </c>
      <c r="CH258" t="s">
        <v>179</v>
      </c>
      <c r="CI258" t="s">
        <v>179</v>
      </c>
      <c r="CJ258" t="s">
        <v>3015</v>
      </c>
      <c r="CK258" t="s">
        <v>3016</v>
      </c>
      <c r="CL258" t="s">
        <v>182</v>
      </c>
      <c r="CM258">
        <v>2</v>
      </c>
      <c r="CN258" t="s">
        <v>182</v>
      </c>
      <c r="CO258" t="s">
        <v>182</v>
      </c>
      <c r="CP258">
        <v>0</v>
      </c>
      <c r="CQ258">
        <v>0</v>
      </c>
      <c r="CR258" t="s">
        <v>178</v>
      </c>
      <c r="CS258" t="s">
        <v>178</v>
      </c>
      <c r="CT258">
        <v>0</v>
      </c>
      <c r="CU258">
        <v>0</v>
      </c>
      <c r="CV258">
        <v>0</v>
      </c>
      <c r="CW258">
        <v>0</v>
      </c>
      <c r="CX258">
        <v>1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2</v>
      </c>
      <c r="DW258">
        <v>0</v>
      </c>
      <c r="DX258">
        <v>0</v>
      </c>
      <c r="DY258">
        <v>1</v>
      </c>
      <c r="DZ258">
        <v>1</v>
      </c>
      <c r="EA258">
        <v>0</v>
      </c>
      <c r="EB258" t="s">
        <v>3017</v>
      </c>
      <c r="EC258" t="s">
        <v>3018</v>
      </c>
      <c r="ED258" t="s">
        <v>7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4</v>
      </c>
      <c r="EK258">
        <v>4</v>
      </c>
    </row>
    <row r="259" spans="1:141" ht="15" customHeight="1" x14ac:dyDescent="0.25">
      <c r="A259" s="3">
        <v>1255</v>
      </c>
      <c r="B259" t="s">
        <v>3019</v>
      </c>
      <c r="C259" t="s">
        <v>1688</v>
      </c>
      <c r="D259" t="s">
        <v>3020</v>
      </c>
      <c r="E259" t="s">
        <v>3021</v>
      </c>
      <c r="F259" t="s">
        <v>171</v>
      </c>
      <c r="G259" t="s">
        <v>171</v>
      </c>
      <c r="H259" t="s">
        <v>256</v>
      </c>
      <c r="I259">
        <v>0</v>
      </c>
      <c r="J259" t="s">
        <v>3022</v>
      </c>
      <c r="K259" t="s">
        <v>3023</v>
      </c>
      <c r="L259" t="s">
        <v>3024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0</v>
      </c>
      <c r="U259">
        <v>2</v>
      </c>
      <c r="V259" t="s">
        <v>171</v>
      </c>
      <c r="W259" t="s">
        <v>171</v>
      </c>
      <c r="X259" t="s">
        <v>256</v>
      </c>
      <c r="Y259">
        <v>0</v>
      </c>
      <c r="Z259" t="s">
        <v>3025</v>
      </c>
      <c r="AA259">
        <v>2</v>
      </c>
      <c r="AB259">
        <v>0</v>
      </c>
      <c r="AC259">
        <v>1</v>
      </c>
      <c r="AD259">
        <v>5</v>
      </c>
      <c r="AE259">
        <v>4</v>
      </c>
      <c r="AF259">
        <v>100</v>
      </c>
      <c r="AG259">
        <v>70</v>
      </c>
      <c r="AH259">
        <v>260</v>
      </c>
      <c r="AI259">
        <v>0</v>
      </c>
      <c r="AJ259">
        <v>0</v>
      </c>
      <c r="AK259">
        <v>0</v>
      </c>
      <c r="AL259">
        <v>0</v>
      </c>
      <c r="AM259">
        <v>1</v>
      </c>
      <c r="AN259">
        <v>0</v>
      </c>
      <c r="AO259">
        <v>130</v>
      </c>
      <c r="AP259">
        <v>1</v>
      </c>
      <c r="AQ259">
        <v>4</v>
      </c>
      <c r="AR259">
        <v>2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3</v>
      </c>
      <c r="AZ259">
        <v>2</v>
      </c>
      <c r="BA259">
        <v>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2</v>
      </c>
      <c r="BX259" t="s">
        <v>175</v>
      </c>
      <c r="BY259" t="s">
        <v>175</v>
      </c>
      <c r="BZ259">
        <v>0</v>
      </c>
      <c r="CA259">
        <v>0</v>
      </c>
      <c r="CB259" t="s">
        <v>177</v>
      </c>
      <c r="CC259" t="s">
        <v>178</v>
      </c>
      <c r="CD259" t="s">
        <v>178</v>
      </c>
      <c r="CE259" t="s">
        <v>178</v>
      </c>
      <c r="CF259" t="s">
        <v>178</v>
      </c>
      <c r="CG259" t="s">
        <v>179</v>
      </c>
      <c r="CH259" t="s">
        <v>179</v>
      </c>
      <c r="CI259" t="s">
        <v>179</v>
      </c>
      <c r="CJ259" t="s">
        <v>3026</v>
      </c>
      <c r="CK259" t="s">
        <v>3027</v>
      </c>
      <c r="CL259" t="s">
        <v>182</v>
      </c>
      <c r="CM259">
        <v>4</v>
      </c>
      <c r="CN259" t="s">
        <v>182</v>
      </c>
      <c r="CO259" t="s">
        <v>182</v>
      </c>
      <c r="CP259">
        <v>0</v>
      </c>
      <c r="CQ259">
        <v>0</v>
      </c>
      <c r="CR259" t="s">
        <v>182</v>
      </c>
      <c r="CS259" t="s">
        <v>178</v>
      </c>
      <c r="CT259">
        <v>0</v>
      </c>
      <c r="CU259">
        <v>0</v>
      </c>
      <c r="CV259">
        <v>1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4</v>
      </c>
      <c r="DY259">
        <v>0</v>
      </c>
      <c r="DZ259">
        <v>1</v>
      </c>
      <c r="EA259">
        <v>0</v>
      </c>
      <c r="EB259" t="s">
        <v>3028</v>
      </c>
      <c r="EC259" t="s">
        <v>3029</v>
      </c>
      <c r="ED259" t="s">
        <v>7</v>
      </c>
      <c r="EE259">
        <v>0</v>
      </c>
      <c r="EF259">
        <v>0</v>
      </c>
      <c r="EG259">
        <v>0</v>
      </c>
      <c r="EH259">
        <v>0</v>
      </c>
      <c r="EI259" t="s">
        <v>332</v>
      </c>
      <c r="EJ259">
        <v>5</v>
      </c>
      <c r="EK259">
        <v>5</v>
      </c>
    </row>
    <row r="260" spans="1:141" ht="15" customHeight="1" x14ac:dyDescent="0.25">
      <c r="A260" s="3">
        <v>1256</v>
      </c>
      <c r="B260" t="s">
        <v>3030</v>
      </c>
      <c r="C260" t="s">
        <v>3031</v>
      </c>
      <c r="D260" t="s">
        <v>3032</v>
      </c>
      <c r="E260" t="s">
        <v>3033</v>
      </c>
      <c r="F260" t="s">
        <v>171</v>
      </c>
      <c r="G260" t="s">
        <v>171</v>
      </c>
      <c r="H260" t="s">
        <v>245</v>
      </c>
      <c r="I260">
        <v>49</v>
      </c>
      <c r="J260" t="s">
        <v>3034</v>
      </c>
      <c r="K260" t="s">
        <v>3035</v>
      </c>
      <c r="L260" t="s">
        <v>3036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1</v>
      </c>
      <c r="V260" t="s">
        <v>171</v>
      </c>
      <c r="W260" t="s">
        <v>171</v>
      </c>
      <c r="X260" t="s">
        <v>245</v>
      </c>
      <c r="Y260">
        <v>49</v>
      </c>
      <c r="Z260" t="s">
        <v>3037</v>
      </c>
      <c r="AA260">
        <v>2</v>
      </c>
      <c r="AB260">
        <v>6</v>
      </c>
      <c r="AC260">
        <v>1</v>
      </c>
      <c r="AD260">
        <v>4</v>
      </c>
      <c r="AE260">
        <v>4</v>
      </c>
      <c r="AF260">
        <v>98.34</v>
      </c>
      <c r="AG260">
        <v>80</v>
      </c>
      <c r="AH260">
        <v>270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100</v>
      </c>
      <c r="AP260">
        <v>2</v>
      </c>
      <c r="AQ260">
        <v>0</v>
      </c>
      <c r="AR260">
        <v>2</v>
      </c>
      <c r="AS260">
        <v>6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1</v>
      </c>
      <c r="AZ260">
        <v>2</v>
      </c>
      <c r="BA260">
        <v>1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1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 t="s">
        <v>175</v>
      </c>
      <c r="BZ260">
        <v>0</v>
      </c>
      <c r="CA260">
        <v>0</v>
      </c>
      <c r="CB260" t="s">
        <v>177</v>
      </c>
      <c r="CC260" t="s">
        <v>178</v>
      </c>
      <c r="CD260" t="s">
        <v>178</v>
      </c>
      <c r="CE260" t="s">
        <v>178</v>
      </c>
      <c r="CF260" t="s">
        <v>178</v>
      </c>
      <c r="CG260" t="s">
        <v>179</v>
      </c>
      <c r="CH260" t="s">
        <v>179</v>
      </c>
      <c r="CI260" t="s">
        <v>179</v>
      </c>
      <c r="CJ260" t="s">
        <v>3038</v>
      </c>
      <c r="CK260" t="s">
        <v>3039</v>
      </c>
      <c r="CL260" t="s">
        <v>178</v>
      </c>
      <c r="CM260">
        <v>4</v>
      </c>
      <c r="CN260" t="s">
        <v>182</v>
      </c>
      <c r="CO260" t="s">
        <v>182</v>
      </c>
      <c r="CP260">
        <v>0</v>
      </c>
      <c r="CQ260">
        <v>0</v>
      </c>
      <c r="CR260" t="s">
        <v>182</v>
      </c>
      <c r="CS260" t="s">
        <v>178</v>
      </c>
      <c r="CT260">
        <v>0</v>
      </c>
      <c r="CU260">
        <v>0</v>
      </c>
      <c r="CV260">
        <v>1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2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4</v>
      </c>
      <c r="DY260">
        <v>0</v>
      </c>
      <c r="DZ260">
        <v>1</v>
      </c>
      <c r="EA260">
        <v>0</v>
      </c>
      <c r="EB260" t="s">
        <v>3040</v>
      </c>
      <c r="EC260" t="s">
        <v>3041</v>
      </c>
      <c r="ED260" t="s">
        <v>8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7</v>
      </c>
      <c r="EK260">
        <v>7</v>
      </c>
    </row>
    <row r="261" spans="1:141" ht="15" customHeight="1" x14ac:dyDescent="0.25">
      <c r="A261">
        <v>1257</v>
      </c>
      <c r="B261" t="s">
        <v>3042</v>
      </c>
      <c r="C261" t="s">
        <v>3043</v>
      </c>
      <c r="D261" t="s">
        <v>3044</v>
      </c>
      <c r="E261" t="s">
        <v>409</v>
      </c>
      <c r="F261" t="s">
        <v>171</v>
      </c>
      <c r="G261" t="s">
        <v>171</v>
      </c>
      <c r="H261" t="s">
        <v>268</v>
      </c>
      <c r="I261">
        <v>0</v>
      </c>
      <c r="J261" t="s">
        <v>3045</v>
      </c>
      <c r="K261" t="s">
        <v>3046</v>
      </c>
      <c r="L261" t="s">
        <v>3047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3</v>
      </c>
      <c r="V261" t="s">
        <v>171</v>
      </c>
      <c r="W261" t="s">
        <v>171</v>
      </c>
      <c r="X261" t="s">
        <v>273</v>
      </c>
      <c r="Y261">
        <v>0</v>
      </c>
      <c r="Z261" t="s">
        <v>3045</v>
      </c>
      <c r="AA261">
        <v>0</v>
      </c>
      <c r="AB261">
        <v>0</v>
      </c>
      <c r="AC261">
        <v>1</v>
      </c>
      <c r="AD261">
        <v>6</v>
      </c>
      <c r="AE261">
        <v>6</v>
      </c>
      <c r="AF261">
        <v>140</v>
      </c>
      <c r="AG261">
        <v>140</v>
      </c>
      <c r="AH261">
        <v>250</v>
      </c>
      <c r="AI261">
        <v>0</v>
      </c>
      <c r="AJ261">
        <v>0</v>
      </c>
      <c r="AK261">
        <v>1</v>
      </c>
      <c r="AL261">
        <v>0</v>
      </c>
      <c r="AM261">
        <v>0</v>
      </c>
      <c r="AN261">
        <v>0</v>
      </c>
      <c r="AO261">
        <v>130</v>
      </c>
      <c r="AP261">
        <v>2</v>
      </c>
      <c r="AQ261">
        <v>0</v>
      </c>
      <c r="AR261">
        <v>1</v>
      </c>
      <c r="AS261">
        <v>8</v>
      </c>
      <c r="AT261" t="s">
        <v>175</v>
      </c>
      <c r="AU261">
        <v>0</v>
      </c>
      <c r="AV261">
        <v>0</v>
      </c>
      <c r="AW261">
        <v>0</v>
      </c>
      <c r="AX261">
        <v>0</v>
      </c>
      <c r="AY261">
        <v>3</v>
      </c>
      <c r="AZ261">
        <v>2</v>
      </c>
      <c r="BA261">
        <v>3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1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1</v>
      </c>
      <c r="BW261">
        <v>0</v>
      </c>
      <c r="BX261">
        <v>0</v>
      </c>
      <c r="BY261" t="s">
        <v>175</v>
      </c>
      <c r="BZ261">
        <v>0</v>
      </c>
      <c r="CA261">
        <v>0</v>
      </c>
      <c r="CB261" t="s">
        <v>177</v>
      </c>
      <c r="CC261" t="s">
        <v>178</v>
      </c>
      <c r="CD261" t="s">
        <v>178</v>
      </c>
      <c r="CE261" t="s">
        <v>178</v>
      </c>
      <c r="CF261" t="s">
        <v>178</v>
      </c>
      <c r="CG261" t="s">
        <v>179</v>
      </c>
      <c r="CH261" t="s">
        <v>179</v>
      </c>
      <c r="CI261" t="s">
        <v>179</v>
      </c>
      <c r="CJ261" t="s">
        <v>3048</v>
      </c>
      <c r="CK261" t="s">
        <v>3049</v>
      </c>
      <c r="CL261" t="s">
        <v>182</v>
      </c>
      <c r="CM261">
        <v>4</v>
      </c>
      <c r="CN261" t="s">
        <v>182</v>
      </c>
      <c r="CO261" t="s">
        <v>178</v>
      </c>
      <c r="CP261">
        <v>0</v>
      </c>
      <c r="CQ261">
        <v>0</v>
      </c>
      <c r="CR261" t="s">
        <v>182</v>
      </c>
      <c r="CS261" t="s">
        <v>183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1</v>
      </c>
      <c r="DA261">
        <v>1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2</v>
      </c>
      <c r="DT261">
        <v>0</v>
      </c>
      <c r="DU261">
        <v>0</v>
      </c>
      <c r="DV261">
        <v>0</v>
      </c>
      <c r="DW261">
        <v>0</v>
      </c>
      <c r="DX261">
        <v>4</v>
      </c>
      <c r="DY261">
        <v>0</v>
      </c>
      <c r="DZ261">
        <v>0</v>
      </c>
      <c r="EA261">
        <v>0</v>
      </c>
      <c r="EB261" t="s">
        <v>3050</v>
      </c>
      <c r="EC261" t="s">
        <v>3051</v>
      </c>
      <c r="ED261" t="s">
        <v>8</v>
      </c>
      <c r="EE261">
        <v>0</v>
      </c>
      <c r="EF261">
        <v>0</v>
      </c>
      <c r="EG261">
        <v>0</v>
      </c>
      <c r="EH261" t="s">
        <v>396</v>
      </c>
      <c r="EI261">
        <v>0</v>
      </c>
      <c r="EJ261">
        <v>6</v>
      </c>
      <c r="EK261">
        <v>6</v>
      </c>
    </row>
    <row r="262" spans="1:141" ht="15" customHeight="1" x14ac:dyDescent="0.25">
      <c r="A262">
        <v>1258</v>
      </c>
      <c r="B262" t="s">
        <v>3052</v>
      </c>
      <c r="C262" t="s">
        <v>1423</v>
      </c>
      <c r="D262" t="s">
        <v>544</v>
      </c>
      <c r="E262" t="s">
        <v>1097</v>
      </c>
      <c r="F262" t="s">
        <v>171</v>
      </c>
      <c r="G262" t="s">
        <v>171</v>
      </c>
      <c r="H262" t="s">
        <v>921</v>
      </c>
      <c r="I262" t="s">
        <v>1109</v>
      </c>
      <c r="J262" t="s">
        <v>1110</v>
      </c>
      <c r="K262" t="s">
        <v>3053</v>
      </c>
      <c r="L262" t="s">
        <v>3054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0</v>
      </c>
      <c r="T262">
        <v>0</v>
      </c>
      <c r="U262">
        <v>1</v>
      </c>
      <c r="V262" t="s">
        <v>171</v>
      </c>
      <c r="W262" t="s">
        <v>171</v>
      </c>
      <c r="X262" t="s">
        <v>921</v>
      </c>
      <c r="Y262" t="s">
        <v>1109</v>
      </c>
      <c r="Z262" t="s">
        <v>1110</v>
      </c>
      <c r="AA262">
        <v>1</v>
      </c>
      <c r="AB262">
        <v>2</v>
      </c>
      <c r="AC262">
        <v>1</v>
      </c>
      <c r="AD262">
        <v>5</v>
      </c>
      <c r="AE262">
        <v>6</v>
      </c>
      <c r="AF262">
        <v>79.47</v>
      </c>
      <c r="AG262">
        <v>79.47</v>
      </c>
      <c r="AH262">
        <v>250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200</v>
      </c>
      <c r="AP262">
        <v>2</v>
      </c>
      <c r="AQ262">
        <v>0</v>
      </c>
      <c r="AR262">
        <v>1</v>
      </c>
      <c r="AS262">
        <v>6</v>
      </c>
      <c r="AT262" t="s">
        <v>175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3</v>
      </c>
      <c r="BA262">
        <v>1</v>
      </c>
      <c r="BB262">
        <v>0</v>
      </c>
      <c r="BC262">
        <v>0</v>
      </c>
      <c r="BD262">
        <v>0</v>
      </c>
      <c r="BE262">
        <v>0</v>
      </c>
      <c r="BF262">
        <v>1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 t="s">
        <v>175</v>
      </c>
      <c r="BZ262">
        <v>0</v>
      </c>
      <c r="CA262">
        <v>0</v>
      </c>
      <c r="CB262" t="s">
        <v>177</v>
      </c>
      <c r="CC262" t="s">
        <v>178</v>
      </c>
      <c r="CD262" t="s">
        <v>178</v>
      </c>
      <c r="CE262" t="s">
        <v>178</v>
      </c>
      <c r="CF262" t="s">
        <v>178</v>
      </c>
      <c r="CG262" t="s">
        <v>179</v>
      </c>
      <c r="CH262" t="s">
        <v>179</v>
      </c>
      <c r="CI262" t="s">
        <v>179</v>
      </c>
      <c r="CJ262" t="s">
        <v>3055</v>
      </c>
      <c r="CK262" t="s">
        <v>3056</v>
      </c>
      <c r="CL262" t="s">
        <v>182</v>
      </c>
      <c r="CM262">
        <v>5</v>
      </c>
      <c r="CN262" t="s">
        <v>178</v>
      </c>
      <c r="CO262" t="s">
        <v>178</v>
      </c>
      <c r="CP262">
        <v>0</v>
      </c>
      <c r="CQ262">
        <v>0</v>
      </c>
      <c r="CR262" t="s">
        <v>183</v>
      </c>
      <c r="CS262" t="s">
        <v>178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2</v>
      </c>
      <c r="DT262">
        <v>0</v>
      </c>
      <c r="DU262">
        <v>0</v>
      </c>
      <c r="DV262">
        <v>0</v>
      </c>
      <c r="DW262">
        <v>0</v>
      </c>
      <c r="DX262">
        <v>4</v>
      </c>
      <c r="DY262">
        <v>0</v>
      </c>
      <c r="DZ262">
        <v>1</v>
      </c>
      <c r="EA262">
        <v>0</v>
      </c>
      <c r="EB262" t="s">
        <v>1115</v>
      </c>
      <c r="EC262" t="s">
        <v>3057</v>
      </c>
      <c r="ED262" t="s">
        <v>6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7</v>
      </c>
      <c r="EK262">
        <v>7</v>
      </c>
    </row>
    <row r="263" spans="1:141" ht="15" customHeight="1" x14ac:dyDescent="0.25">
      <c r="A263">
        <v>1259</v>
      </c>
      <c r="B263" t="s">
        <v>3058</v>
      </c>
      <c r="C263" t="s">
        <v>2439</v>
      </c>
      <c r="D263" t="s">
        <v>3059</v>
      </c>
      <c r="E263" t="s">
        <v>2190</v>
      </c>
      <c r="F263" t="s">
        <v>171</v>
      </c>
      <c r="G263" t="s">
        <v>171</v>
      </c>
      <c r="H263" t="s">
        <v>646</v>
      </c>
      <c r="I263">
        <v>1</v>
      </c>
      <c r="J263" t="s">
        <v>3060</v>
      </c>
      <c r="K263" t="s">
        <v>3061</v>
      </c>
      <c r="L263" t="s">
        <v>3062</v>
      </c>
      <c r="M263" t="s">
        <v>3063</v>
      </c>
      <c r="N263">
        <v>0</v>
      </c>
      <c r="O263">
        <v>0</v>
      </c>
      <c r="P263">
        <v>0</v>
      </c>
      <c r="Q263">
        <v>0</v>
      </c>
      <c r="R263">
        <v>1</v>
      </c>
      <c r="S263">
        <v>0</v>
      </c>
      <c r="T263">
        <v>0</v>
      </c>
      <c r="U263">
        <v>1</v>
      </c>
      <c r="V263" t="s">
        <v>171</v>
      </c>
      <c r="W263" t="s">
        <v>171</v>
      </c>
      <c r="X263" t="s">
        <v>646</v>
      </c>
      <c r="Y263">
        <v>1</v>
      </c>
      <c r="Z263" t="s">
        <v>1779</v>
      </c>
      <c r="AA263">
        <v>6</v>
      </c>
      <c r="AB263">
        <v>16</v>
      </c>
      <c r="AC263">
        <v>1</v>
      </c>
      <c r="AD263">
        <v>6</v>
      </c>
      <c r="AE263">
        <v>6</v>
      </c>
      <c r="AF263">
        <v>98.51</v>
      </c>
      <c r="AG263">
        <v>86.68</v>
      </c>
      <c r="AH263">
        <v>250</v>
      </c>
      <c r="AI263">
        <v>0</v>
      </c>
      <c r="AJ263">
        <v>0</v>
      </c>
      <c r="AK263">
        <v>1</v>
      </c>
      <c r="AL263">
        <v>0</v>
      </c>
      <c r="AM263">
        <v>0</v>
      </c>
      <c r="AN263">
        <v>0</v>
      </c>
      <c r="AO263">
        <v>130</v>
      </c>
      <c r="AP263">
        <v>2</v>
      </c>
      <c r="AQ263">
        <v>0</v>
      </c>
      <c r="AR263">
        <v>1</v>
      </c>
      <c r="AS263">
        <v>6</v>
      </c>
      <c r="AT263" t="s">
        <v>175</v>
      </c>
      <c r="AU263">
        <v>0</v>
      </c>
      <c r="AV263">
        <v>0</v>
      </c>
      <c r="AW263">
        <v>0</v>
      </c>
      <c r="AX263">
        <v>0</v>
      </c>
      <c r="AY263">
        <v>1</v>
      </c>
      <c r="AZ263">
        <v>2</v>
      </c>
      <c r="BA263">
        <v>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1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 t="s">
        <v>175</v>
      </c>
      <c r="BZ263">
        <v>0</v>
      </c>
      <c r="CA263">
        <v>0</v>
      </c>
      <c r="CB263" t="s">
        <v>177</v>
      </c>
      <c r="CC263" t="s">
        <v>178</v>
      </c>
      <c r="CD263" t="s">
        <v>178</v>
      </c>
      <c r="CE263" t="s">
        <v>178</v>
      </c>
      <c r="CF263" t="s">
        <v>178</v>
      </c>
      <c r="CG263" t="s">
        <v>179</v>
      </c>
      <c r="CH263" t="s">
        <v>179</v>
      </c>
      <c r="CI263" t="s">
        <v>179</v>
      </c>
      <c r="CJ263" t="s">
        <v>3064</v>
      </c>
      <c r="CK263" t="s">
        <v>3065</v>
      </c>
      <c r="CL263" t="s">
        <v>182</v>
      </c>
      <c r="CM263">
        <v>6</v>
      </c>
      <c r="CN263" t="s">
        <v>182</v>
      </c>
      <c r="CO263" t="s">
        <v>182</v>
      </c>
      <c r="CP263">
        <v>0</v>
      </c>
      <c r="CQ263">
        <v>0</v>
      </c>
      <c r="CR263" t="s">
        <v>182</v>
      </c>
      <c r="CS263" t="s">
        <v>183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4</v>
      </c>
      <c r="DY263">
        <v>0</v>
      </c>
      <c r="DZ263">
        <v>0</v>
      </c>
      <c r="EA263">
        <v>0</v>
      </c>
      <c r="EB263" t="s">
        <v>3066</v>
      </c>
      <c r="EC263" t="s">
        <v>3067</v>
      </c>
      <c r="ED263" t="s">
        <v>8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4</v>
      </c>
      <c r="EK263">
        <v>4</v>
      </c>
    </row>
    <row r="264" spans="1:141" ht="15" customHeight="1" x14ac:dyDescent="0.25">
      <c r="A264">
        <v>1260</v>
      </c>
      <c r="B264" t="s">
        <v>3068</v>
      </c>
      <c r="C264" t="s">
        <v>3069</v>
      </c>
      <c r="D264" t="s">
        <v>3070</v>
      </c>
      <c r="E264" t="s">
        <v>3071</v>
      </c>
      <c r="F264" t="s">
        <v>171</v>
      </c>
      <c r="G264" t="s">
        <v>171</v>
      </c>
      <c r="H264" t="s">
        <v>256</v>
      </c>
      <c r="I264" t="s">
        <v>3072</v>
      </c>
      <c r="J264" t="s">
        <v>3073</v>
      </c>
      <c r="K264" t="s">
        <v>3074</v>
      </c>
      <c r="L264" t="s">
        <v>3075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0</v>
      </c>
      <c r="U264">
        <v>1</v>
      </c>
      <c r="V264" t="s">
        <v>171</v>
      </c>
      <c r="W264" t="s">
        <v>171</v>
      </c>
      <c r="X264" t="s">
        <v>256</v>
      </c>
      <c r="Y264" t="s">
        <v>3072</v>
      </c>
      <c r="Z264" t="s">
        <v>3076</v>
      </c>
      <c r="AA264">
        <v>3</v>
      </c>
      <c r="AB264">
        <v>6</v>
      </c>
      <c r="AC264">
        <v>1</v>
      </c>
      <c r="AD264">
        <v>5</v>
      </c>
      <c r="AE264">
        <v>5</v>
      </c>
      <c r="AF264">
        <v>102.29</v>
      </c>
      <c r="AG264">
        <v>102.29</v>
      </c>
      <c r="AH264">
        <v>250</v>
      </c>
      <c r="AI264">
        <v>0</v>
      </c>
      <c r="AJ264">
        <v>0</v>
      </c>
      <c r="AK264">
        <v>0</v>
      </c>
      <c r="AL264">
        <v>0</v>
      </c>
      <c r="AM264">
        <v>1</v>
      </c>
      <c r="AN264">
        <v>0</v>
      </c>
      <c r="AO264">
        <v>160</v>
      </c>
      <c r="AP264">
        <v>2</v>
      </c>
      <c r="AQ264">
        <v>0</v>
      </c>
      <c r="AR264">
        <v>1</v>
      </c>
      <c r="AS264">
        <v>5</v>
      </c>
      <c r="AT264" t="s">
        <v>175</v>
      </c>
      <c r="AU264">
        <v>0</v>
      </c>
      <c r="AV264">
        <v>0</v>
      </c>
      <c r="AW264">
        <v>0</v>
      </c>
      <c r="AX264">
        <v>0</v>
      </c>
      <c r="AY264">
        <v>3</v>
      </c>
      <c r="AZ264">
        <v>1</v>
      </c>
      <c r="BA264">
        <v>1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1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2</v>
      </c>
      <c r="BX264">
        <v>0</v>
      </c>
      <c r="BY264" t="s">
        <v>175</v>
      </c>
      <c r="BZ264">
        <v>0</v>
      </c>
      <c r="CA264">
        <v>0</v>
      </c>
      <c r="CB264" t="s">
        <v>177</v>
      </c>
      <c r="CC264" t="s">
        <v>178</v>
      </c>
      <c r="CD264" t="s">
        <v>178</v>
      </c>
      <c r="CE264" t="s">
        <v>178</v>
      </c>
      <c r="CF264" t="s">
        <v>178</v>
      </c>
      <c r="CG264" t="s">
        <v>179</v>
      </c>
      <c r="CH264" t="s">
        <v>179</v>
      </c>
      <c r="CI264" t="s">
        <v>179</v>
      </c>
      <c r="CJ264" t="s">
        <v>3077</v>
      </c>
      <c r="CK264" t="s">
        <v>3078</v>
      </c>
      <c r="CL264" t="s">
        <v>182</v>
      </c>
      <c r="CM264">
        <v>2</v>
      </c>
      <c r="CN264" t="s">
        <v>182</v>
      </c>
      <c r="CO264" t="s">
        <v>178</v>
      </c>
      <c r="CP264">
        <v>0</v>
      </c>
      <c r="CQ264">
        <v>0</v>
      </c>
      <c r="CR264" t="s">
        <v>178</v>
      </c>
      <c r="CS264" t="s">
        <v>178</v>
      </c>
      <c r="CT264">
        <v>0</v>
      </c>
      <c r="CU264">
        <v>0</v>
      </c>
      <c r="CV264">
        <v>0</v>
      </c>
      <c r="CW264">
        <v>0</v>
      </c>
      <c r="CX264">
        <v>1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2</v>
      </c>
      <c r="DT264">
        <v>0</v>
      </c>
      <c r="DU264">
        <v>0</v>
      </c>
      <c r="DV264">
        <v>2</v>
      </c>
      <c r="DW264">
        <v>0</v>
      </c>
      <c r="DX264">
        <v>0</v>
      </c>
      <c r="DY264">
        <v>1</v>
      </c>
      <c r="DZ264">
        <v>1</v>
      </c>
      <c r="EA264">
        <v>0</v>
      </c>
      <c r="EB264" t="s">
        <v>3079</v>
      </c>
      <c r="EC264" t="s">
        <v>3080</v>
      </c>
      <c r="ED264" t="s">
        <v>9</v>
      </c>
      <c r="EE264">
        <v>0</v>
      </c>
      <c r="EF264">
        <v>0</v>
      </c>
      <c r="EG264">
        <v>0</v>
      </c>
      <c r="EH264">
        <v>0</v>
      </c>
      <c r="EI264" t="s">
        <v>332</v>
      </c>
      <c r="EJ264">
        <v>6</v>
      </c>
      <c r="EK264">
        <v>6</v>
      </c>
    </row>
    <row r="265" spans="1:141" ht="15" customHeight="1" x14ac:dyDescent="0.25">
      <c r="A265" s="5">
        <v>1261</v>
      </c>
      <c r="B265" t="s">
        <v>3081</v>
      </c>
      <c r="C265" t="s">
        <v>3082</v>
      </c>
      <c r="D265" t="s">
        <v>1213</v>
      </c>
      <c r="E265" t="s">
        <v>1570</v>
      </c>
      <c r="F265" t="s">
        <v>171</v>
      </c>
      <c r="G265" t="s">
        <v>171</v>
      </c>
      <c r="H265" t="s">
        <v>273</v>
      </c>
      <c r="I265">
        <v>0</v>
      </c>
      <c r="J265" t="s">
        <v>3083</v>
      </c>
      <c r="K265" t="s">
        <v>3084</v>
      </c>
      <c r="L265" t="s">
        <v>3085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0</v>
      </c>
      <c r="U265">
        <v>2</v>
      </c>
      <c r="V265" t="s">
        <v>171</v>
      </c>
      <c r="W265" t="s">
        <v>171</v>
      </c>
      <c r="X265" t="s">
        <v>273</v>
      </c>
      <c r="Y265">
        <v>0</v>
      </c>
      <c r="Z265" t="s">
        <v>3083</v>
      </c>
      <c r="AA265">
        <v>0</v>
      </c>
      <c r="AB265">
        <v>0</v>
      </c>
      <c r="AC265">
        <v>1</v>
      </c>
      <c r="AD265">
        <v>5</v>
      </c>
      <c r="AE265">
        <v>5</v>
      </c>
      <c r="AF265">
        <v>110</v>
      </c>
      <c r="AG265">
        <v>110</v>
      </c>
      <c r="AH265">
        <v>220</v>
      </c>
      <c r="AI265">
        <v>0</v>
      </c>
      <c r="AJ265">
        <v>0</v>
      </c>
      <c r="AK265">
        <v>0</v>
      </c>
      <c r="AL265">
        <v>0</v>
      </c>
      <c r="AM265">
        <v>1</v>
      </c>
      <c r="AN265">
        <v>0</v>
      </c>
      <c r="AO265">
        <v>105</v>
      </c>
      <c r="AP265">
        <v>2</v>
      </c>
      <c r="AQ265">
        <v>0</v>
      </c>
      <c r="AR265">
        <v>1</v>
      </c>
      <c r="AS265">
        <v>5</v>
      </c>
      <c r="AT265" t="s">
        <v>175</v>
      </c>
      <c r="AU265">
        <v>0</v>
      </c>
      <c r="AV265">
        <v>0</v>
      </c>
      <c r="AW265">
        <v>0</v>
      </c>
      <c r="AX265">
        <v>0</v>
      </c>
      <c r="AY265">
        <v>3</v>
      </c>
      <c r="AZ265">
        <v>2</v>
      </c>
      <c r="BA265">
        <v>3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1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 t="s">
        <v>175</v>
      </c>
      <c r="BZ265">
        <v>0</v>
      </c>
      <c r="CA265">
        <v>0</v>
      </c>
      <c r="CB265" t="s">
        <v>177</v>
      </c>
      <c r="CC265" t="s">
        <v>178</v>
      </c>
      <c r="CD265" t="s">
        <v>178</v>
      </c>
      <c r="CE265" t="s">
        <v>178</v>
      </c>
      <c r="CF265" t="s">
        <v>178</v>
      </c>
      <c r="CG265" t="s">
        <v>179</v>
      </c>
      <c r="CH265" t="s">
        <v>179</v>
      </c>
      <c r="CI265" t="s">
        <v>179</v>
      </c>
      <c r="CJ265" t="s">
        <v>3086</v>
      </c>
      <c r="CK265" t="s">
        <v>3087</v>
      </c>
      <c r="CL265" t="s">
        <v>182</v>
      </c>
      <c r="CM265">
        <v>2</v>
      </c>
      <c r="CN265" t="s">
        <v>182</v>
      </c>
      <c r="CO265" t="s">
        <v>182</v>
      </c>
      <c r="CP265">
        <v>0</v>
      </c>
      <c r="CQ265">
        <v>0</v>
      </c>
      <c r="CR265" t="s">
        <v>182</v>
      </c>
      <c r="CS265" t="s">
        <v>183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2</v>
      </c>
      <c r="DW265">
        <v>0</v>
      </c>
      <c r="DX265">
        <v>0</v>
      </c>
      <c r="DY265">
        <v>0</v>
      </c>
      <c r="DZ265">
        <v>0</v>
      </c>
      <c r="EA265">
        <v>0</v>
      </c>
      <c r="EB265" t="s">
        <v>3088</v>
      </c>
      <c r="EC265" t="s">
        <v>3089</v>
      </c>
      <c r="ED265" t="s">
        <v>9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2</v>
      </c>
      <c r="EK265">
        <v>2</v>
      </c>
    </row>
    <row r="266" spans="1:141" ht="15" customHeight="1" x14ac:dyDescent="0.25">
      <c r="A266">
        <v>1262</v>
      </c>
      <c r="B266" t="s">
        <v>3090</v>
      </c>
      <c r="C266" t="s">
        <v>2398</v>
      </c>
      <c r="D266" t="s">
        <v>3091</v>
      </c>
      <c r="E266" t="s">
        <v>3092</v>
      </c>
      <c r="F266" t="s">
        <v>171</v>
      </c>
      <c r="G266" t="s">
        <v>171</v>
      </c>
      <c r="H266" t="s">
        <v>216</v>
      </c>
      <c r="I266" t="s">
        <v>3093</v>
      </c>
      <c r="J266" t="s">
        <v>3094</v>
      </c>
      <c r="K266" t="s">
        <v>3095</v>
      </c>
      <c r="L266" t="s">
        <v>3096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v>1</v>
      </c>
      <c r="V266" t="s">
        <v>171</v>
      </c>
      <c r="W266" t="s">
        <v>171</v>
      </c>
      <c r="X266" t="s">
        <v>216</v>
      </c>
      <c r="Y266" t="s">
        <v>3093</v>
      </c>
      <c r="Z266" t="s">
        <v>3094</v>
      </c>
      <c r="AA266">
        <v>7</v>
      </c>
      <c r="AB266">
        <v>8</v>
      </c>
      <c r="AC266">
        <v>1</v>
      </c>
      <c r="AD266">
        <v>5</v>
      </c>
      <c r="AE266">
        <v>3</v>
      </c>
      <c r="AF266">
        <v>56</v>
      </c>
      <c r="AG266">
        <v>25</v>
      </c>
      <c r="AH266">
        <v>300</v>
      </c>
      <c r="AI266">
        <v>0</v>
      </c>
      <c r="AJ266">
        <v>0</v>
      </c>
      <c r="AK266">
        <v>1</v>
      </c>
      <c r="AL266">
        <v>0</v>
      </c>
      <c r="AM266">
        <v>0</v>
      </c>
      <c r="AN266">
        <v>0</v>
      </c>
      <c r="AO266">
        <v>120</v>
      </c>
      <c r="AP266">
        <v>2</v>
      </c>
      <c r="AQ266">
        <v>0</v>
      </c>
      <c r="AR266">
        <v>1</v>
      </c>
      <c r="AS266">
        <v>2</v>
      </c>
      <c r="AT266" t="s">
        <v>175</v>
      </c>
      <c r="AU266">
        <v>0</v>
      </c>
      <c r="AV266">
        <v>0</v>
      </c>
      <c r="AW266">
        <v>0</v>
      </c>
      <c r="AX266">
        <v>0</v>
      </c>
      <c r="AY266">
        <v>3</v>
      </c>
      <c r="AZ266">
        <v>2</v>
      </c>
      <c r="BA266">
        <v>1</v>
      </c>
      <c r="BB266">
        <v>0</v>
      </c>
      <c r="BC266">
        <v>0</v>
      </c>
      <c r="BD266">
        <v>0</v>
      </c>
      <c r="BE266">
        <v>0</v>
      </c>
      <c r="BF266">
        <v>1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 t="s">
        <v>175</v>
      </c>
      <c r="BZ266">
        <v>0</v>
      </c>
      <c r="CA266">
        <v>0</v>
      </c>
      <c r="CB266" t="s">
        <v>177</v>
      </c>
      <c r="CC266" t="s">
        <v>178</v>
      </c>
      <c r="CD266" t="s">
        <v>178</v>
      </c>
      <c r="CE266" t="s">
        <v>178</v>
      </c>
      <c r="CF266" t="s">
        <v>178</v>
      </c>
      <c r="CG266" t="s">
        <v>179</v>
      </c>
      <c r="CH266" t="s">
        <v>179</v>
      </c>
      <c r="CI266" t="s">
        <v>179</v>
      </c>
      <c r="CJ266" t="s">
        <v>3097</v>
      </c>
      <c r="CK266" t="s">
        <v>3098</v>
      </c>
      <c r="CL266" t="s">
        <v>182</v>
      </c>
      <c r="CM266">
        <v>1</v>
      </c>
      <c r="CN266" t="s">
        <v>182</v>
      </c>
      <c r="CO266" t="s">
        <v>182</v>
      </c>
      <c r="CP266">
        <v>0</v>
      </c>
      <c r="CQ266">
        <v>0</v>
      </c>
      <c r="CR266" t="s">
        <v>182</v>
      </c>
      <c r="CS266" t="s">
        <v>178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1</v>
      </c>
      <c r="DV266">
        <v>0</v>
      </c>
      <c r="DW266">
        <v>0</v>
      </c>
      <c r="DX266">
        <v>0</v>
      </c>
      <c r="DY266">
        <v>0</v>
      </c>
      <c r="DZ266">
        <v>1</v>
      </c>
      <c r="EA266">
        <v>0</v>
      </c>
      <c r="EB266" t="s">
        <v>3099</v>
      </c>
      <c r="EC266" t="s">
        <v>3100</v>
      </c>
      <c r="ED266" t="s">
        <v>6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2</v>
      </c>
      <c r="EK266">
        <v>2</v>
      </c>
    </row>
    <row r="267" spans="1:141" x14ac:dyDescent="0.25">
      <c r="A267">
        <v>1263</v>
      </c>
      <c r="B267" t="s">
        <v>3101</v>
      </c>
      <c r="C267" t="s">
        <v>929</v>
      </c>
      <c r="D267" t="s">
        <v>2366</v>
      </c>
      <c r="E267" t="s">
        <v>1901</v>
      </c>
      <c r="F267" t="s">
        <v>171</v>
      </c>
      <c r="G267" t="s">
        <v>171</v>
      </c>
      <c r="H267" t="s">
        <v>245</v>
      </c>
      <c r="I267">
        <v>5</v>
      </c>
      <c r="J267" t="s">
        <v>2852</v>
      </c>
      <c r="K267" t="s">
        <v>3102</v>
      </c>
      <c r="L267" t="s">
        <v>3103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</v>
      </c>
      <c r="S267">
        <v>1</v>
      </c>
      <c r="T267">
        <v>2</v>
      </c>
      <c r="U267">
        <v>1</v>
      </c>
      <c r="V267" t="s">
        <v>171</v>
      </c>
      <c r="W267" t="s">
        <v>171</v>
      </c>
      <c r="X267" t="s">
        <v>245</v>
      </c>
      <c r="Y267">
        <v>5</v>
      </c>
      <c r="Z267" t="s">
        <v>2852</v>
      </c>
      <c r="AA267">
        <v>1</v>
      </c>
      <c r="AB267">
        <v>3</v>
      </c>
      <c r="AC267">
        <v>1</v>
      </c>
      <c r="AD267">
        <v>4</v>
      </c>
      <c r="AE267">
        <v>4</v>
      </c>
      <c r="AF267">
        <v>82.02</v>
      </c>
      <c r="AG267">
        <v>82.02</v>
      </c>
      <c r="AH267">
        <v>250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140</v>
      </c>
      <c r="AP267">
        <v>2</v>
      </c>
      <c r="AQ267">
        <v>0</v>
      </c>
      <c r="AR267">
        <v>1</v>
      </c>
      <c r="AS267">
        <v>3</v>
      </c>
      <c r="AT267" t="s">
        <v>175</v>
      </c>
      <c r="AU267">
        <v>0</v>
      </c>
      <c r="AV267">
        <v>0</v>
      </c>
      <c r="AW267">
        <v>0</v>
      </c>
      <c r="AX267">
        <v>0</v>
      </c>
      <c r="AY267">
        <v>3</v>
      </c>
      <c r="AZ267">
        <v>3</v>
      </c>
      <c r="BA267">
        <v>1</v>
      </c>
      <c r="BB267">
        <v>0</v>
      </c>
      <c r="BC267">
        <v>0</v>
      </c>
      <c r="BD267">
        <v>0</v>
      </c>
      <c r="BE267">
        <v>0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 t="s">
        <v>175</v>
      </c>
      <c r="BY267">
        <v>0</v>
      </c>
      <c r="BZ267">
        <v>0</v>
      </c>
      <c r="CA267">
        <v>0</v>
      </c>
      <c r="CB267" t="s">
        <v>177</v>
      </c>
      <c r="CC267" t="s">
        <v>178</v>
      </c>
      <c r="CD267" t="s">
        <v>178</v>
      </c>
      <c r="CE267" t="s">
        <v>178</v>
      </c>
      <c r="CF267" t="s">
        <v>178</v>
      </c>
      <c r="CG267" t="s">
        <v>178</v>
      </c>
      <c r="CH267" t="s">
        <v>179</v>
      </c>
      <c r="CI267" t="s">
        <v>178</v>
      </c>
      <c r="CJ267" t="s">
        <v>3104</v>
      </c>
      <c r="CK267" t="s">
        <v>3105</v>
      </c>
      <c r="CL267" t="s">
        <v>182</v>
      </c>
      <c r="CM267">
        <v>3</v>
      </c>
      <c r="CN267" t="s">
        <v>182</v>
      </c>
      <c r="CO267" t="s">
        <v>182</v>
      </c>
      <c r="CP267">
        <v>0</v>
      </c>
      <c r="CQ267">
        <v>0</v>
      </c>
      <c r="CR267" t="s">
        <v>183</v>
      </c>
      <c r="CS267" t="s">
        <v>178</v>
      </c>
      <c r="CT267">
        <v>0</v>
      </c>
      <c r="CU267">
        <v>0</v>
      </c>
      <c r="CV267">
        <v>0</v>
      </c>
      <c r="CW267">
        <v>0</v>
      </c>
      <c r="CX267">
        <v>1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1</v>
      </c>
      <c r="DE267">
        <v>0</v>
      </c>
      <c r="DF267">
        <v>0</v>
      </c>
      <c r="DG267">
        <v>0</v>
      </c>
      <c r="DH267">
        <v>1</v>
      </c>
      <c r="DI267">
        <v>0</v>
      </c>
      <c r="DJ267">
        <v>1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2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3</v>
      </c>
      <c r="DX267">
        <v>0</v>
      </c>
      <c r="DY267">
        <v>0</v>
      </c>
      <c r="DZ267">
        <v>1</v>
      </c>
      <c r="EA267">
        <v>0</v>
      </c>
      <c r="EB267" t="s">
        <v>3106</v>
      </c>
      <c r="EC267" t="s">
        <v>3107</v>
      </c>
      <c r="ED267" t="s">
        <v>6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6</v>
      </c>
      <c r="EK267">
        <v>4</v>
      </c>
    </row>
    <row r="268" spans="1:141" ht="15" customHeight="1" x14ac:dyDescent="0.25">
      <c r="A268" s="3">
        <v>1264</v>
      </c>
      <c r="B268" t="s">
        <v>3108</v>
      </c>
      <c r="C268" t="s">
        <v>735</v>
      </c>
      <c r="D268" t="s">
        <v>3109</v>
      </c>
      <c r="E268" t="s">
        <v>497</v>
      </c>
      <c r="F268" t="s">
        <v>171</v>
      </c>
      <c r="G268" t="s">
        <v>171</v>
      </c>
      <c r="H268" t="s">
        <v>245</v>
      </c>
      <c r="I268">
        <v>16</v>
      </c>
      <c r="J268" t="s">
        <v>3110</v>
      </c>
      <c r="K268" t="s">
        <v>3111</v>
      </c>
      <c r="L268" t="s">
        <v>3112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0</v>
      </c>
      <c r="T268">
        <v>0</v>
      </c>
      <c r="U268">
        <v>1</v>
      </c>
      <c r="V268" t="s">
        <v>171</v>
      </c>
      <c r="W268" t="s">
        <v>171</v>
      </c>
      <c r="X268" t="s">
        <v>245</v>
      </c>
      <c r="Y268">
        <v>16</v>
      </c>
      <c r="Z268" t="s">
        <v>3113</v>
      </c>
      <c r="AA268">
        <v>4</v>
      </c>
      <c r="AB268">
        <v>12</v>
      </c>
      <c r="AC268">
        <v>1</v>
      </c>
      <c r="AD268">
        <v>4</v>
      </c>
      <c r="AE268">
        <v>4</v>
      </c>
      <c r="AF268">
        <v>80.97</v>
      </c>
      <c r="AG268">
        <v>80.97</v>
      </c>
      <c r="AH268">
        <v>253</v>
      </c>
      <c r="AI268">
        <v>1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130</v>
      </c>
      <c r="AP268">
        <v>2</v>
      </c>
      <c r="AQ268">
        <v>0</v>
      </c>
      <c r="AR268">
        <v>2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3</v>
      </c>
      <c r="AZ268">
        <v>1</v>
      </c>
      <c r="BA268">
        <v>1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1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2</v>
      </c>
      <c r="BW268">
        <v>0</v>
      </c>
      <c r="BX268">
        <v>0</v>
      </c>
      <c r="BY268" t="s">
        <v>175</v>
      </c>
      <c r="BZ268">
        <v>0</v>
      </c>
      <c r="CA268">
        <v>0</v>
      </c>
      <c r="CB268" t="s">
        <v>177</v>
      </c>
      <c r="CC268" t="s">
        <v>178</v>
      </c>
      <c r="CD268" t="s">
        <v>178</v>
      </c>
      <c r="CE268" t="s">
        <v>178</v>
      </c>
      <c r="CF268" t="s">
        <v>178</v>
      </c>
      <c r="CG268" t="s">
        <v>179</v>
      </c>
      <c r="CH268" t="s">
        <v>179</v>
      </c>
      <c r="CI268" t="s">
        <v>179</v>
      </c>
      <c r="CJ268" t="s">
        <v>3114</v>
      </c>
      <c r="CK268" t="s">
        <v>3115</v>
      </c>
      <c r="CL268" t="s">
        <v>182</v>
      </c>
      <c r="CM268">
        <v>2</v>
      </c>
      <c r="CN268" t="s">
        <v>182</v>
      </c>
      <c r="CO268" t="s">
        <v>182</v>
      </c>
      <c r="CP268">
        <v>0</v>
      </c>
      <c r="CQ268">
        <v>0</v>
      </c>
      <c r="CR268" t="s">
        <v>178</v>
      </c>
      <c r="CS268" t="s">
        <v>178</v>
      </c>
      <c r="CT268">
        <v>0</v>
      </c>
      <c r="CU268">
        <v>1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2</v>
      </c>
      <c r="DW268">
        <v>0</v>
      </c>
      <c r="DX268">
        <v>0</v>
      </c>
      <c r="DY268">
        <v>1</v>
      </c>
      <c r="DZ268">
        <v>1</v>
      </c>
      <c r="EA268">
        <v>0</v>
      </c>
      <c r="EB268" t="s">
        <v>3116</v>
      </c>
      <c r="EC268" t="s">
        <v>3117</v>
      </c>
      <c r="ED268" t="s">
        <v>8</v>
      </c>
      <c r="EE268">
        <v>0</v>
      </c>
      <c r="EF268">
        <v>0</v>
      </c>
      <c r="EG268">
        <v>0</v>
      </c>
      <c r="EH268" t="s">
        <v>370</v>
      </c>
      <c r="EI268">
        <v>0</v>
      </c>
      <c r="EJ268">
        <v>4</v>
      </c>
      <c r="EK268">
        <v>4</v>
      </c>
    </row>
    <row r="269" spans="1:141" ht="15" customHeight="1" x14ac:dyDescent="0.25">
      <c r="A269" s="5">
        <v>1265</v>
      </c>
      <c r="B269" t="s">
        <v>3118</v>
      </c>
      <c r="C269" t="s">
        <v>3119</v>
      </c>
      <c r="D269" t="s">
        <v>3120</v>
      </c>
      <c r="E269" t="s">
        <v>3121</v>
      </c>
      <c r="F269" t="s">
        <v>171</v>
      </c>
      <c r="G269" t="s">
        <v>171</v>
      </c>
      <c r="H269" t="s">
        <v>1425</v>
      </c>
      <c r="I269">
        <v>0</v>
      </c>
      <c r="J269" t="s">
        <v>3122</v>
      </c>
      <c r="K269" t="s">
        <v>3123</v>
      </c>
      <c r="L269" t="s">
        <v>3124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0</v>
      </c>
      <c r="T269">
        <v>0</v>
      </c>
      <c r="U269">
        <v>1</v>
      </c>
      <c r="V269" t="s">
        <v>171</v>
      </c>
      <c r="W269" t="s">
        <v>171</v>
      </c>
      <c r="X269" t="s">
        <v>1425</v>
      </c>
      <c r="Y269">
        <v>0</v>
      </c>
      <c r="Z269" t="s">
        <v>3122</v>
      </c>
      <c r="AA269">
        <v>4</v>
      </c>
      <c r="AB269">
        <v>15</v>
      </c>
      <c r="AC269">
        <v>1</v>
      </c>
      <c r="AD269">
        <v>4</v>
      </c>
      <c r="AE269">
        <v>4</v>
      </c>
      <c r="AF269">
        <v>83.56</v>
      </c>
      <c r="AG269">
        <v>60</v>
      </c>
      <c r="AH269">
        <v>250</v>
      </c>
      <c r="AI269">
        <v>1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2</v>
      </c>
      <c r="AQ269">
        <v>0</v>
      </c>
      <c r="AR269">
        <v>2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3</v>
      </c>
      <c r="AZ269">
        <v>3</v>
      </c>
      <c r="BA269">
        <v>2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1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1</v>
      </c>
      <c r="BW269">
        <v>1</v>
      </c>
      <c r="BX269" t="s">
        <v>175</v>
      </c>
      <c r="BY269">
        <v>0</v>
      </c>
      <c r="BZ269">
        <v>0</v>
      </c>
      <c r="CA269">
        <v>0</v>
      </c>
      <c r="CB269" t="s">
        <v>177</v>
      </c>
      <c r="CC269" t="s">
        <v>178</v>
      </c>
      <c r="CD269" t="s">
        <v>178</v>
      </c>
      <c r="CE269" t="s">
        <v>178</v>
      </c>
      <c r="CF269" t="s">
        <v>178</v>
      </c>
      <c r="CG269" t="s">
        <v>178</v>
      </c>
      <c r="CH269" t="s">
        <v>179</v>
      </c>
      <c r="CI269" t="s">
        <v>178</v>
      </c>
      <c r="CJ269" t="s">
        <v>3125</v>
      </c>
      <c r="CK269" t="s">
        <v>3126</v>
      </c>
      <c r="CL269" t="s">
        <v>182</v>
      </c>
      <c r="CM269">
        <v>3</v>
      </c>
      <c r="CN269" t="s">
        <v>182</v>
      </c>
      <c r="CO269" t="s">
        <v>182</v>
      </c>
      <c r="CP269">
        <v>0</v>
      </c>
      <c r="CQ269">
        <v>0</v>
      </c>
      <c r="CR269" t="s">
        <v>183</v>
      </c>
      <c r="CS269" t="s">
        <v>182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2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3</v>
      </c>
      <c r="DX269">
        <v>0</v>
      </c>
      <c r="DY269">
        <v>0</v>
      </c>
      <c r="DZ269">
        <v>0</v>
      </c>
      <c r="EA269">
        <v>0</v>
      </c>
      <c r="EB269" t="s">
        <v>3127</v>
      </c>
      <c r="EC269" t="s">
        <v>3128</v>
      </c>
      <c r="ED269">
        <v>0</v>
      </c>
      <c r="EE269" t="s">
        <v>15</v>
      </c>
      <c r="EF269">
        <v>0</v>
      </c>
      <c r="EG269">
        <v>0</v>
      </c>
      <c r="EH269" t="s">
        <v>396</v>
      </c>
      <c r="EI269" t="s">
        <v>200</v>
      </c>
      <c r="EJ269">
        <v>5</v>
      </c>
      <c r="EK269">
        <v>3</v>
      </c>
    </row>
    <row r="270" spans="1:141" ht="15" customHeight="1" x14ac:dyDescent="0.25">
      <c r="A270" s="5">
        <v>1266</v>
      </c>
      <c r="B270" t="s">
        <v>3129</v>
      </c>
      <c r="C270" t="s">
        <v>3130</v>
      </c>
      <c r="D270" t="s">
        <v>435</v>
      </c>
      <c r="E270" t="s">
        <v>3131</v>
      </c>
      <c r="F270" t="s">
        <v>171</v>
      </c>
      <c r="G270" t="s">
        <v>171</v>
      </c>
      <c r="H270" t="s">
        <v>245</v>
      </c>
      <c r="I270">
        <v>54</v>
      </c>
      <c r="J270" t="s">
        <v>719</v>
      </c>
      <c r="K270" t="s">
        <v>3132</v>
      </c>
      <c r="L270" t="s">
        <v>3133</v>
      </c>
      <c r="M270">
        <v>0</v>
      </c>
      <c r="N270" t="s">
        <v>171</v>
      </c>
      <c r="O270" t="s">
        <v>216</v>
      </c>
      <c r="P270">
        <v>120</v>
      </c>
      <c r="Q270" t="s">
        <v>3094</v>
      </c>
      <c r="R270">
        <v>2</v>
      </c>
      <c r="S270">
        <v>0</v>
      </c>
      <c r="T270">
        <v>0</v>
      </c>
      <c r="U270">
        <v>1</v>
      </c>
      <c r="V270" t="s">
        <v>171</v>
      </c>
      <c r="W270" t="s">
        <v>171</v>
      </c>
      <c r="X270" t="s">
        <v>216</v>
      </c>
      <c r="Y270">
        <v>120</v>
      </c>
      <c r="Z270" t="s">
        <v>3094</v>
      </c>
      <c r="AA270" t="s">
        <v>3134</v>
      </c>
      <c r="AB270">
        <v>9</v>
      </c>
      <c r="AC270">
        <v>2</v>
      </c>
      <c r="AD270">
        <v>2</v>
      </c>
      <c r="AE270">
        <v>2</v>
      </c>
      <c r="AF270">
        <v>53</v>
      </c>
      <c r="AG270">
        <v>36</v>
      </c>
      <c r="AH270">
        <v>280</v>
      </c>
      <c r="AI270">
        <v>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130</v>
      </c>
      <c r="AP270">
        <v>2</v>
      </c>
      <c r="AQ270">
        <v>0</v>
      </c>
      <c r="AR270">
        <v>2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3</v>
      </c>
      <c r="AZ270">
        <v>2</v>
      </c>
      <c r="BA270">
        <v>3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1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2</v>
      </c>
      <c r="BW270">
        <v>0</v>
      </c>
      <c r="BX270">
        <v>0</v>
      </c>
      <c r="BY270" t="s">
        <v>175</v>
      </c>
      <c r="BZ270">
        <v>0</v>
      </c>
      <c r="CA270">
        <v>0</v>
      </c>
      <c r="CB270" t="s">
        <v>177</v>
      </c>
      <c r="CC270" t="s">
        <v>178</v>
      </c>
      <c r="CD270" t="s">
        <v>178</v>
      </c>
      <c r="CE270" t="s">
        <v>178</v>
      </c>
      <c r="CF270" t="s">
        <v>178</v>
      </c>
      <c r="CG270" t="s">
        <v>178</v>
      </c>
      <c r="CH270" t="s">
        <v>179</v>
      </c>
      <c r="CI270" t="s">
        <v>179</v>
      </c>
      <c r="CJ270" t="s">
        <v>3135</v>
      </c>
      <c r="CK270" t="s">
        <v>3136</v>
      </c>
      <c r="CL270" t="s">
        <v>182</v>
      </c>
      <c r="CM270">
        <v>2</v>
      </c>
      <c r="CN270" t="s">
        <v>182</v>
      </c>
      <c r="CO270" t="s">
        <v>182</v>
      </c>
      <c r="CP270">
        <v>0</v>
      </c>
      <c r="CQ270">
        <v>0</v>
      </c>
      <c r="CR270" t="s">
        <v>182</v>
      </c>
      <c r="CS270" t="s">
        <v>183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2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2</v>
      </c>
      <c r="DW270">
        <v>0</v>
      </c>
      <c r="DX270">
        <v>0</v>
      </c>
      <c r="DY270">
        <v>0</v>
      </c>
      <c r="DZ270">
        <v>0</v>
      </c>
      <c r="EA270">
        <v>0</v>
      </c>
      <c r="EB270" t="s">
        <v>3137</v>
      </c>
      <c r="EC270" t="s">
        <v>3138</v>
      </c>
      <c r="ED270">
        <v>0</v>
      </c>
      <c r="EE270" t="s">
        <v>11</v>
      </c>
      <c r="EF270">
        <v>0</v>
      </c>
      <c r="EG270">
        <v>0</v>
      </c>
      <c r="EH270" t="s">
        <v>370</v>
      </c>
      <c r="EI270">
        <v>0</v>
      </c>
      <c r="EJ270">
        <v>4</v>
      </c>
      <c r="EK270">
        <v>2</v>
      </c>
    </row>
    <row r="271" spans="1:141" ht="15" customHeight="1" x14ac:dyDescent="0.25">
      <c r="A271">
        <v>1267</v>
      </c>
      <c r="B271" t="s">
        <v>3139</v>
      </c>
      <c r="C271" t="s">
        <v>3140</v>
      </c>
      <c r="D271" t="s">
        <v>3141</v>
      </c>
      <c r="E271" t="s">
        <v>3033</v>
      </c>
      <c r="F271" t="s">
        <v>171</v>
      </c>
      <c r="G271" t="s">
        <v>171</v>
      </c>
      <c r="H271" t="s">
        <v>256</v>
      </c>
      <c r="I271">
        <v>0</v>
      </c>
      <c r="J271" t="s">
        <v>3142</v>
      </c>
      <c r="K271" t="s">
        <v>3143</v>
      </c>
      <c r="L271" t="s">
        <v>3144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0</v>
      </c>
      <c r="T271">
        <v>0</v>
      </c>
      <c r="U271">
        <v>3</v>
      </c>
      <c r="V271" t="s">
        <v>171</v>
      </c>
      <c r="W271" t="s">
        <v>171</v>
      </c>
      <c r="X271" t="s">
        <v>256</v>
      </c>
      <c r="Y271">
        <v>0</v>
      </c>
      <c r="Z271" t="s">
        <v>3142</v>
      </c>
      <c r="AA271">
        <v>0</v>
      </c>
      <c r="AB271">
        <v>0</v>
      </c>
      <c r="AC271">
        <v>1</v>
      </c>
      <c r="AD271">
        <v>3</v>
      </c>
      <c r="AE271">
        <v>3</v>
      </c>
      <c r="AF271">
        <v>32</v>
      </c>
      <c r="AG271">
        <v>32</v>
      </c>
      <c r="AH271">
        <v>245</v>
      </c>
      <c r="AI271">
        <v>0</v>
      </c>
      <c r="AJ271">
        <v>0</v>
      </c>
      <c r="AK271">
        <v>1</v>
      </c>
      <c r="AL271">
        <v>0</v>
      </c>
      <c r="AM271">
        <v>0</v>
      </c>
      <c r="AN271">
        <v>0</v>
      </c>
      <c r="AO271">
        <v>120</v>
      </c>
      <c r="AP271">
        <v>2</v>
      </c>
      <c r="AQ271">
        <v>0</v>
      </c>
      <c r="AR271">
        <v>1</v>
      </c>
      <c r="AS271">
        <v>3</v>
      </c>
      <c r="AT271" t="s">
        <v>175</v>
      </c>
      <c r="AU271">
        <v>0</v>
      </c>
      <c r="AV271">
        <v>0</v>
      </c>
      <c r="AW271">
        <v>0</v>
      </c>
      <c r="AX271">
        <v>0</v>
      </c>
      <c r="AY271">
        <v>3</v>
      </c>
      <c r="AZ271">
        <v>1</v>
      </c>
      <c r="BA271">
        <v>1</v>
      </c>
      <c r="BB271">
        <v>0</v>
      </c>
      <c r="BC271">
        <v>0</v>
      </c>
      <c r="BD271">
        <v>0</v>
      </c>
      <c r="BE271">
        <v>0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 t="s">
        <v>175</v>
      </c>
      <c r="BY271">
        <v>0</v>
      </c>
      <c r="BZ271">
        <v>0</v>
      </c>
      <c r="CA271">
        <v>0</v>
      </c>
      <c r="CB271" t="s">
        <v>177</v>
      </c>
      <c r="CC271" t="s">
        <v>178</v>
      </c>
      <c r="CD271" t="s">
        <v>178</v>
      </c>
      <c r="CE271" t="s">
        <v>178</v>
      </c>
      <c r="CF271" t="s">
        <v>178</v>
      </c>
      <c r="CG271" t="s">
        <v>179</v>
      </c>
      <c r="CH271" t="s">
        <v>179</v>
      </c>
      <c r="CI271" t="s">
        <v>179</v>
      </c>
      <c r="CJ271" t="s">
        <v>3145</v>
      </c>
      <c r="CK271" t="s">
        <v>3146</v>
      </c>
      <c r="CL271" t="s">
        <v>182</v>
      </c>
      <c r="CM271">
        <v>6</v>
      </c>
      <c r="CN271" t="s">
        <v>182</v>
      </c>
      <c r="CO271" t="s">
        <v>178</v>
      </c>
      <c r="CP271">
        <v>0</v>
      </c>
      <c r="CQ271">
        <v>0</v>
      </c>
      <c r="CR271" t="s">
        <v>178</v>
      </c>
      <c r="CS271" t="s">
        <v>178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2</v>
      </c>
      <c r="DT271">
        <v>0</v>
      </c>
      <c r="DU271">
        <v>0</v>
      </c>
      <c r="DV271">
        <v>0</v>
      </c>
      <c r="DW271">
        <v>0</v>
      </c>
      <c r="DX271">
        <v>4</v>
      </c>
      <c r="DY271">
        <v>1</v>
      </c>
      <c r="DZ271">
        <v>1</v>
      </c>
      <c r="EA271">
        <v>0</v>
      </c>
      <c r="EB271" t="s">
        <v>3147</v>
      </c>
      <c r="EC271" t="s">
        <v>3148</v>
      </c>
      <c r="ED271" t="s">
        <v>6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8</v>
      </c>
      <c r="EK271">
        <v>8</v>
      </c>
    </row>
    <row r="272" spans="1:141" ht="15" customHeight="1" x14ac:dyDescent="0.25">
      <c r="A272">
        <v>1268</v>
      </c>
      <c r="B272" t="s">
        <v>3149</v>
      </c>
      <c r="C272" t="s">
        <v>3150</v>
      </c>
      <c r="D272" t="s">
        <v>640</v>
      </c>
      <c r="E272" t="s">
        <v>3151</v>
      </c>
      <c r="F272" t="s">
        <v>171</v>
      </c>
      <c r="G272" t="s">
        <v>171</v>
      </c>
      <c r="H272" t="s">
        <v>283</v>
      </c>
      <c r="I272">
        <v>0</v>
      </c>
      <c r="J272" t="s">
        <v>3152</v>
      </c>
      <c r="K272" t="s">
        <v>3153</v>
      </c>
      <c r="L272" t="s">
        <v>3154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0</v>
      </c>
      <c r="T272">
        <v>0</v>
      </c>
      <c r="U272">
        <v>3</v>
      </c>
      <c r="V272" t="s">
        <v>171</v>
      </c>
      <c r="W272" t="s">
        <v>171</v>
      </c>
      <c r="X272" t="s">
        <v>283</v>
      </c>
      <c r="Y272">
        <v>0</v>
      </c>
      <c r="Z272" t="s">
        <v>3155</v>
      </c>
      <c r="AA272">
        <v>0</v>
      </c>
      <c r="AB272">
        <v>0</v>
      </c>
      <c r="AC272">
        <v>1</v>
      </c>
      <c r="AD272">
        <v>4</v>
      </c>
      <c r="AE272">
        <v>4</v>
      </c>
      <c r="AF272">
        <v>64</v>
      </c>
      <c r="AG272">
        <v>64</v>
      </c>
      <c r="AH272">
        <v>250</v>
      </c>
      <c r="AI272">
        <v>0</v>
      </c>
      <c r="AJ272">
        <v>0</v>
      </c>
      <c r="AK272">
        <v>0</v>
      </c>
      <c r="AL272">
        <v>0</v>
      </c>
      <c r="AM272">
        <v>1</v>
      </c>
      <c r="AN272">
        <v>0</v>
      </c>
      <c r="AO272">
        <v>130</v>
      </c>
      <c r="AP272">
        <v>2</v>
      </c>
      <c r="AQ272">
        <v>0</v>
      </c>
      <c r="AR272">
        <v>1</v>
      </c>
      <c r="AS272">
        <v>4</v>
      </c>
      <c r="AT272" t="s">
        <v>175</v>
      </c>
      <c r="AU272">
        <v>0</v>
      </c>
      <c r="AV272">
        <v>0</v>
      </c>
      <c r="AW272">
        <v>0</v>
      </c>
      <c r="AX272">
        <v>0</v>
      </c>
      <c r="AY272">
        <v>3</v>
      </c>
      <c r="AZ272">
        <v>2</v>
      </c>
      <c r="BA272">
        <v>1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2</v>
      </c>
      <c r="BW272">
        <v>0</v>
      </c>
      <c r="BX272">
        <v>0</v>
      </c>
      <c r="BY272" t="s">
        <v>175</v>
      </c>
      <c r="BZ272">
        <v>0</v>
      </c>
      <c r="CA272">
        <v>0</v>
      </c>
      <c r="CB272" t="s">
        <v>177</v>
      </c>
      <c r="CC272" t="s">
        <v>178</v>
      </c>
      <c r="CD272" t="s">
        <v>178</v>
      </c>
      <c r="CE272" t="s">
        <v>178</v>
      </c>
      <c r="CF272" t="s">
        <v>178</v>
      </c>
      <c r="CG272" t="s">
        <v>179</v>
      </c>
      <c r="CH272" t="s">
        <v>179</v>
      </c>
      <c r="CI272" t="s">
        <v>179</v>
      </c>
      <c r="CJ272" t="s">
        <v>3156</v>
      </c>
      <c r="CK272" t="s">
        <v>3157</v>
      </c>
      <c r="CL272" t="s">
        <v>182</v>
      </c>
      <c r="CM272">
        <v>4</v>
      </c>
      <c r="CN272" t="s">
        <v>182</v>
      </c>
      <c r="CO272" t="s">
        <v>178</v>
      </c>
      <c r="CP272">
        <v>0</v>
      </c>
      <c r="CQ272">
        <v>0</v>
      </c>
      <c r="CR272" t="s">
        <v>182</v>
      </c>
      <c r="CS272" t="s">
        <v>178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2</v>
      </c>
      <c r="DT272">
        <v>0</v>
      </c>
      <c r="DU272">
        <v>0</v>
      </c>
      <c r="DV272">
        <v>0</v>
      </c>
      <c r="DW272">
        <v>0</v>
      </c>
      <c r="DX272">
        <v>4</v>
      </c>
      <c r="DY272">
        <v>0</v>
      </c>
      <c r="DZ272">
        <v>1</v>
      </c>
      <c r="EA272">
        <v>0</v>
      </c>
      <c r="EB272" t="s">
        <v>3158</v>
      </c>
      <c r="EC272" t="s">
        <v>3159</v>
      </c>
      <c r="ED272" t="s">
        <v>9</v>
      </c>
      <c r="EE272">
        <v>0</v>
      </c>
      <c r="EF272">
        <v>0</v>
      </c>
      <c r="EG272">
        <v>0</v>
      </c>
      <c r="EH272" t="s">
        <v>370</v>
      </c>
      <c r="EI272">
        <v>0</v>
      </c>
      <c r="EJ272">
        <v>7</v>
      </c>
      <c r="EK272">
        <v>7</v>
      </c>
    </row>
    <row r="273" spans="1:141" ht="15" customHeight="1" x14ac:dyDescent="0.25">
      <c r="A273">
        <v>1269</v>
      </c>
      <c r="B273" t="s">
        <v>3160</v>
      </c>
      <c r="C273" t="s">
        <v>474</v>
      </c>
      <c r="D273" t="s">
        <v>1355</v>
      </c>
      <c r="E273" t="s">
        <v>3161</v>
      </c>
      <c r="F273" t="s">
        <v>171</v>
      </c>
      <c r="G273" t="s">
        <v>171</v>
      </c>
      <c r="H273" t="s">
        <v>216</v>
      </c>
      <c r="I273" t="s">
        <v>3162</v>
      </c>
      <c r="J273" t="s">
        <v>3163</v>
      </c>
      <c r="K273" t="s">
        <v>3164</v>
      </c>
      <c r="L273" t="s">
        <v>3165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0</v>
      </c>
      <c r="U273">
        <v>1</v>
      </c>
      <c r="V273" t="s">
        <v>171</v>
      </c>
      <c r="W273" t="s">
        <v>171</v>
      </c>
      <c r="X273" t="s">
        <v>190</v>
      </c>
      <c r="Y273" t="s">
        <v>3162</v>
      </c>
      <c r="Z273" t="s">
        <v>3163</v>
      </c>
      <c r="AA273">
        <v>4</v>
      </c>
      <c r="AB273">
        <v>8</v>
      </c>
      <c r="AC273">
        <v>1</v>
      </c>
      <c r="AD273">
        <v>5</v>
      </c>
      <c r="AE273">
        <v>4</v>
      </c>
      <c r="AF273">
        <v>90</v>
      </c>
      <c r="AG273">
        <v>90</v>
      </c>
      <c r="AH273">
        <v>300</v>
      </c>
      <c r="AI273">
        <v>0</v>
      </c>
      <c r="AJ273">
        <v>0</v>
      </c>
      <c r="AK273">
        <v>1</v>
      </c>
      <c r="AL273">
        <v>0</v>
      </c>
      <c r="AM273">
        <v>0</v>
      </c>
      <c r="AN273">
        <v>0</v>
      </c>
      <c r="AO273">
        <v>130</v>
      </c>
      <c r="AP273">
        <v>2</v>
      </c>
      <c r="AQ273">
        <v>0</v>
      </c>
      <c r="AR273">
        <v>1</v>
      </c>
      <c r="AS273">
        <v>2</v>
      </c>
      <c r="AT273" t="s">
        <v>175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2</v>
      </c>
      <c r="BA273">
        <v>3</v>
      </c>
      <c r="BB273">
        <v>0</v>
      </c>
      <c r="BC273">
        <v>0</v>
      </c>
      <c r="BD273">
        <v>0</v>
      </c>
      <c r="BE273">
        <v>0</v>
      </c>
      <c r="BF273">
        <v>1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 t="s">
        <v>175</v>
      </c>
      <c r="BZ273">
        <v>0</v>
      </c>
      <c r="CA273">
        <v>0</v>
      </c>
      <c r="CB273" t="s">
        <v>177</v>
      </c>
      <c r="CC273" t="s">
        <v>178</v>
      </c>
      <c r="CD273" t="s">
        <v>178</v>
      </c>
      <c r="CE273" t="s">
        <v>178</v>
      </c>
      <c r="CF273" t="s">
        <v>178</v>
      </c>
      <c r="CG273" t="s">
        <v>179</v>
      </c>
      <c r="CH273" t="s">
        <v>179</v>
      </c>
      <c r="CI273" t="s">
        <v>179</v>
      </c>
      <c r="CJ273" t="s">
        <v>3166</v>
      </c>
      <c r="CK273" t="s">
        <v>3167</v>
      </c>
      <c r="CL273" t="s">
        <v>182</v>
      </c>
      <c r="CM273">
        <v>3</v>
      </c>
      <c r="CN273" t="s">
        <v>182</v>
      </c>
      <c r="CO273" t="s">
        <v>182</v>
      </c>
      <c r="CP273">
        <v>0</v>
      </c>
      <c r="CQ273">
        <v>0</v>
      </c>
      <c r="CR273" t="s">
        <v>182</v>
      </c>
      <c r="CS273" t="s">
        <v>183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1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3</v>
      </c>
      <c r="DX273">
        <v>0</v>
      </c>
      <c r="DY273">
        <v>0</v>
      </c>
      <c r="DZ273">
        <v>0</v>
      </c>
      <c r="EA273">
        <v>0</v>
      </c>
      <c r="EB273" t="s">
        <v>3168</v>
      </c>
      <c r="EC273" t="s">
        <v>3169</v>
      </c>
      <c r="ED273" t="s">
        <v>6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3</v>
      </c>
      <c r="EK273">
        <v>3</v>
      </c>
    </row>
    <row r="274" spans="1:141" ht="15" customHeight="1" x14ac:dyDescent="0.25">
      <c r="A274" s="5">
        <v>1270</v>
      </c>
      <c r="B274" t="s">
        <v>3170</v>
      </c>
      <c r="C274" t="s">
        <v>3171</v>
      </c>
      <c r="D274" t="s">
        <v>1424</v>
      </c>
      <c r="E274" t="s">
        <v>3172</v>
      </c>
      <c r="F274" t="s">
        <v>171</v>
      </c>
      <c r="G274" t="s">
        <v>171</v>
      </c>
      <c r="H274" t="s">
        <v>323</v>
      </c>
      <c r="I274">
        <v>313</v>
      </c>
      <c r="J274" t="s">
        <v>3173</v>
      </c>
      <c r="K274" t="s">
        <v>3174</v>
      </c>
      <c r="L274" t="s">
        <v>3175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1</v>
      </c>
      <c r="V274" t="s">
        <v>171</v>
      </c>
      <c r="W274" t="s">
        <v>171</v>
      </c>
      <c r="X274" t="s">
        <v>323</v>
      </c>
      <c r="Y274">
        <v>313</v>
      </c>
      <c r="Z274" t="s">
        <v>3173</v>
      </c>
      <c r="AA274">
        <v>7</v>
      </c>
      <c r="AB274">
        <v>20</v>
      </c>
      <c r="AC274">
        <v>1</v>
      </c>
      <c r="AD274">
        <v>3</v>
      </c>
      <c r="AE274">
        <v>3</v>
      </c>
      <c r="AF274">
        <v>67.42</v>
      </c>
      <c r="AG274">
        <v>67.42</v>
      </c>
      <c r="AH274">
        <v>250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130</v>
      </c>
      <c r="AP274">
        <v>2</v>
      </c>
      <c r="AQ274">
        <v>0</v>
      </c>
      <c r="AR274">
        <v>2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3</v>
      </c>
      <c r="AZ274">
        <v>2</v>
      </c>
      <c r="BA274">
        <v>1</v>
      </c>
      <c r="BB274">
        <v>0</v>
      </c>
      <c r="BC274">
        <v>0</v>
      </c>
      <c r="BD274">
        <v>0</v>
      </c>
      <c r="BE274">
        <v>0</v>
      </c>
      <c r="BF274">
        <v>1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2</v>
      </c>
      <c r="BW274">
        <v>0</v>
      </c>
      <c r="BX274" t="s">
        <v>175</v>
      </c>
      <c r="BY274">
        <v>0</v>
      </c>
      <c r="BZ274">
        <v>0</v>
      </c>
      <c r="CA274">
        <v>0</v>
      </c>
      <c r="CB274" t="s">
        <v>177</v>
      </c>
      <c r="CC274" t="s">
        <v>178</v>
      </c>
      <c r="CD274" t="s">
        <v>178</v>
      </c>
      <c r="CE274" t="s">
        <v>178</v>
      </c>
      <c r="CF274" t="s">
        <v>178</v>
      </c>
      <c r="CG274" t="s">
        <v>179</v>
      </c>
      <c r="CH274" t="s">
        <v>179</v>
      </c>
      <c r="CI274" t="s">
        <v>179</v>
      </c>
      <c r="CJ274" t="s">
        <v>3176</v>
      </c>
      <c r="CK274" t="s">
        <v>3177</v>
      </c>
      <c r="CL274" t="s">
        <v>182</v>
      </c>
      <c r="CM274">
        <v>2</v>
      </c>
      <c r="CN274" t="s">
        <v>178</v>
      </c>
      <c r="CO274" t="s">
        <v>182</v>
      </c>
      <c r="CP274">
        <v>0</v>
      </c>
      <c r="CQ274">
        <v>0</v>
      </c>
      <c r="CR274" t="s">
        <v>182</v>
      </c>
      <c r="CS274" t="s">
        <v>178</v>
      </c>
      <c r="CT274">
        <v>0</v>
      </c>
      <c r="CU274">
        <v>1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2</v>
      </c>
      <c r="DW274">
        <v>0</v>
      </c>
      <c r="DX274">
        <v>0</v>
      </c>
      <c r="DY274">
        <v>0</v>
      </c>
      <c r="DZ274">
        <v>1</v>
      </c>
      <c r="EA274">
        <v>0</v>
      </c>
      <c r="EB274" t="s">
        <v>3178</v>
      </c>
      <c r="EC274" t="s">
        <v>3179</v>
      </c>
      <c r="ED274" t="s">
        <v>6</v>
      </c>
      <c r="EE274">
        <v>0</v>
      </c>
      <c r="EF274">
        <v>0</v>
      </c>
      <c r="EG274">
        <v>0</v>
      </c>
      <c r="EH274" t="s">
        <v>370</v>
      </c>
      <c r="EI274">
        <v>0</v>
      </c>
      <c r="EJ274">
        <v>3</v>
      </c>
      <c r="EK274">
        <v>3</v>
      </c>
    </row>
    <row r="275" spans="1:141" ht="15" customHeight="1" x14ac:dyDescent="0.25">
      <c r="A275">
        <v>1271</v>
      </c>
      <c r="B275" t="s">
        <v>3180</v>
      </c>
      <c r="C275" t="s">
        <v>1888</v>
      </c>
      <c r="D275" t="s">
        <v>1570</v>
      </c>
      <c r="E275" t="s">
        <v>3181</v>
      </c>
      <c r="F275" t="s">
        <v>171</v>
      </c>
      <c r="G275" t="s">
        <v>171</v>
      </c>
      <c r="H275" t="s">
        <v>256</v>
      </c>
      <c r="I275">
        <v>0</v>
      </c>
      <c r="J275" t="s">
        <v>3182</v>
      </c>
      <c r="K275" t="s">
        <v>3183</v>
      </c>
      <c r="L275" t="s">
        <v>3184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</v>
      </c>
      <c r="S275">
        <v>0</v>
      </c>
      <c r="T275">
        <v>0</v>
      </c>
      <c r="U275">
        <v>3</v>
      </c>
      <c r="V275" t="s">
        <v>171</v>
      </c>
      <c r="W275" t="s">
        <v>171</v>
      </c>
      <c r="X275" t="s">
        <v>256</v>
      </c>
      <c r="Y275">
        <v>0</v>
      </c>
      <c r="Z275" t="s">
        <v>3182</v>
      </c>
      <c r="AA275">
        <v>0</v>
      </c>
      <c r="AB275">
        <v>0</v>
      </c>
      <c r="AC275">
        <v>1</v>
      </c>
      <c r="AD275">
        <v>4</v>
      </c>
      <c r="AE275">
        <v>4</v>
      </c>
      <c r="AF275">
        <v>60</v>
      </c>
      <c r="AG275">
        <v>60</v>
      </c>
      <c r="AH275">
        <v>250</v>
      </c>
      <c r="AI275">
        <v>0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130</v>
      </c>
      <c r="AP275">
        <v>2</v>
      </c>
      <c r="AQ275">
        <v>0</v>
      </c>
      <c r="AR275">
        <v>1</v>
      </c>
      <c r="AS275">
        <v>3</v>
      </c>
      <c r="AT275" t="s">
        <v>175</v>
      </c>
      <c r="AU275">
        <v>0</v>
      </c>
      <c r="AV275">
        <v>0</v>
      </c>
      <c r="AW275">
        <v>0</v>
      </c>
      <c r="AX275">
        <v>0</v>
      </c>
      <c r="AY275">
        <v>3</v>
      </c>
      <c r="AZ275">
        <v>2</v>
      </c>
      <c r="BA275">
        <v>2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1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 t="s">
        <v>175</v>
      </c>
      <c r="BZ275">
        <v>0</v>
      </c>
      <c r="CA275">
        <v>0</v>
      </c>
      <c r="CB275" t="s">
        <v>177</v>
      </c>
      <c r="CC275" t="s">
        <v>178</v>
      </c>
      <c r="CD275" t="s">
        <v>178</v>
      </c>
      <c r="CE275" t="s">
        <v>178</v>
      </c>
      <c r="CF275" t="s">
        <v>178</v>
      </c>
      <c r="CG275" t="s">
        <v>179</v>
      </c>
      <c r="CH275" t="s">
        <v>179</v>
      </c>
      <c r="CI275" t="s">
        <v>179</v>
      </c>
      <c r="CJ275" t="s">
        <v>3185</v>
      </c>
      <c r="CK275" t="s">
        <v>3186</v>
      </c>
      <c r="CL275" t="s">
        <v>182</v>
      </c>
      <c r="CM275">
        <v>2</v>
      </c>
      <c r="CN275" t="s">
        <v>178</v>
      </c>
      <c r="CO275" t="s">
        <v>182</v>
      </c>
      <c r="CP275">
        <v>0</v>
      </c>
      <c r="CQ275">
        <v>0</v>
      </c>
      <c r="CR275" t="s">
        <v>182</v>
      </c>
      <c r="CS275" t="s">
        <v>182</v>
      </c>
      <c r="CT275">
        <v>0</v>
      </c>
      <c r="CU275">
        <v>0</v>
      </c>
      <c r="CV275">
        <v>0</v>
      </c>
      <c r="CW275">
        <v>0</v>
      </c>
      <c r="CX275">
        <v>1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2</v>
      </c>
      <c r="DW275">
        <v>0</v>
      </c>
      <c r="DX275">
        <v>0</v>
      </c>
      <c r="DY275">
        <v>0</v>
      </c>
      <c r="DZ275">
        <v>0</v>
      </c>
      <c r="EA275">
        <v>0</v>
      </c>
      <c r="EB275" t="s">
        <v>3187</v>
      </c>
      <c r="EC275" t="s">
        <v>3188</v>
      </c>
      <c r="ED275" t="s">
        <v>7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2</v>
      </c>
      <c r="EK275">
        <v>2</v>
      </c>
    </row>
    <row r="276" spans="1:141" ht="15" customHeight="1" x14ac:dyDescent="0.25">
      <c r="A276">
        <v>1272</v>
      </c>
      <c r="B276" t="s">
        <v>3189</v>
      </c>
      <c r="C276" t="s">
        <v>3190</v>
      </c>
      <c r="D276" t="s">
        <v>3191</v>
      </c>
      <c r="E276" t="s">
        <v>3192</v>
      </c>
      <c r="F276" t="s">
        <v>171</v>
      </c>
      <c r="G276" t="s">
        <v>171</v>
      </c>
      <c r="H276" t="s">
        <v>256</v>
      </c>
      <c r="I276">
        <v>0</v>
      </c>
      <c r="J276" t="s">
        <v>3193</v>
      </c>
      <c r="K276" t="s">
        <v>3194</v>
      </c>
      <c r="L276" t="s">
        <v>3195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0</v>
      </c>
      <c r="U276">
        <v>3</v>
      </c>
      <c r="V276" t="s">
        <v>171</v>
      </c>
      <c r="W276" t="s">
        <v>171</v>
      </c>
      <c r="X276" t="s">
        <v>256</v>
      </c>
      <c r="Y276">
        <v>0</v>
      </c>
      <c r="Z276" t="s">
        <v>3193</v>
      </c>
      <c r="AA276">
        <v>0</v>
      </c>
      <c r="AB276">
        <v>0</v>
      </c>
      <c r="AC276">
        <v>1</v>
      </c>
      <c r="AD276">
        <v>7</v>
      </c>
      <c r="AE276">
        <v>7</v>
      </c>
      <c r="AF276">
        <v>100</v>
      </c>
      <c r="AG276">
        <v>100</v>
      </c>
      <c r="AH276">
        <v>215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130</v>
      </c>
      <c r="AP276">
        <v>1</v>
      </c>
      <c r="AQ276">
        <v>1</v>
      </c>
      <c r="AR276">
        <v>1</v>
      </c>
      <c r="AS276">
        <v>6</v>
      </c>
      <c r="AT276" t="s">
        <v>175</v>
      </c>
      <c r="AU276">
        <v>0</v>
      </c>
      <c r="AV276">
        <v>0</v>
      </c>
      <c r="AW276">
        <v>0</v>
      </c>
      <c r="AX276">
        <v>0</v>
      </c>
      <c r="AY276">
        <v>3</v>
      </c>
      <c r="AZ276">
        <v>1</v>
      </c>
      <c r="BA276">
        <v>1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 t="s">
        <v>175</v>
      </c>
      <c r="BY276">
        <v>0</v>
      </c>
      <c r="BZ276">
        <v>0</v>
      </c>
      <c r="CA276">
        <v>0</v>
      </c>
      <c r="CB276" t="s">
        <v>177</v>
      </c>
      <c r="CC276" t="s">
        <v>178</v>
      </c>
      <c r="CD276" t="s">
        <v>178</v>
      </c>
      <c r="CE276" t="s">
        <v>178</v>
      </c>
      <c r="CF276" t="s">
        <v>178</v>
      </c>
      <c r="CG276" t="s">
        <v>179</v>
      </c>
      <c r="CH276" t="s">
        <v>179</v>
      </c>
      <c r="CI276" t="s">
        <v>179</v>
      </c>
      <c r="CJ276" t="s">
        <v>3196</v>
      </c>
      <c r="CK276" t="s">
        <v>3197</v>
      </c>
      <c r="CL276" t="s">
        <v>182</v>
      </c>
      <c r="CM276">
        <v>6</v>
      </c>
      <c r="CN276" t="s">
        <v>178</v>
      </c>
      <c r="CO276" t="s">
        <v>182</v>
      </c>
      <c r="CP276">
        <v>0</v>
      </c>
      <c r="CQ276">
        <v>0</v>
      </c>
      <c r="CR276" t="s">
        <v>178</v>
      </c>
      <c r="CS276" t="s">
        <v>178</v>
      </c>
      <c r="CT276">
        <v>0</v>
      </c>
      <c r="CU276">
        <v>0</v>
      </c>
      <c r="CV276">
        <v>1</v>
      </c>
      <c r="CW276">
        <v>0</v>
      </c>
      <c r="CX276">
        <v>1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4</v>
      </c>
      <c r="DY276">
        <v>1</v>
      </c>
      <c r="DZ276">
        <v>1</v>
      </c>
      <c r="EA276">
        <v>0</v>
      </c>
      <c r="EB276" t="s">
        <v>3198</v>
      </c>
      <c r="EC276" t="s">
        <v>3199</v>
      </c>
      <c r="ED276" t="s">
        <v>9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6</v>
      </c>
      <c r="EK276">
        <v>6</v>
      </c>
    </row>
    <row r="277" spans="1:141" ht="15" customHeight="1" x14ac:dyDescent="0.25">
      <c r="A277">
        <v>1273</v>
      </c>
      <c r="B277" t="s">
        <v>3200</v>
      </c>
      <c r="C277" t="s">
        <v>2747</v>
      </c>
      <c r="D277" t="s">
        <v>668</v>
      </c>
      <c r="E277" t="s">
        <v>3201</v>
      </c>
      <c r="F277" t="s">
        <v>171</v>
      </c>
      <c r="G277" t="s">
        <v>171</v>
      </c>
      <c r="H277" t="s">
        <v>245</v>
      </c>
      <c r="I277">
        <v>43</v>
      </c>
      <c r="J277" t="s">
        <v>3202</v>
      </c>
      <c r="K277" t="s">
        <v>3203</v>
      </c>
      <c r="L277" t="s">
        <v>3204</v>
      </c>
      <c r="M277" t="s">
        <v>3205</v>
      </c>
      <c r="N277">
        <v>0</v>
      </c>
      <c r="O277">
        <v>0</v>
      </c>
      <c r="P277">
        <v>0</v>
      </c>
      <c r="Q277">
        <v>0</v>
      </c>
      <c r="R277">
        <v>2</v>
      </c>
      <c r="S277">
        <v>0</v>
      </c>
      <c r="T277">
        <v>0</v>
      </c>
      <c r="U277">
        <v>1</v>
      </c>
      <c r="V277" t="s">
        <v>171</v>
      </c>
      <c r="W277" t="s">
        <v>171</v>
      </c>
      <c r="X277" t="s">
        <v>245</v>
      </c>
      <c r="Y277">
        <v>43</v>
      </c>
      <c r="Z277" t="s">
        <v>3202</v>
      </c>
      <c r="AA277">
        <v>1</v>
      </c>
      <c r="AB277">
        <v>3</v>
      </c>
      <c r="AC277">
        <v>1</v>
      </c>
      <c r="AD277">
        <v>4</v>
      </c>
      <c r="AE277">
        <v>5</v>
      </c>
      <c r="AF277">
        <v>89</v>
      </c>
      <c r="AG277">
        <v>89</v>
      </c>
      <c r="AH277">
        <v>250</v>
      </c>
      <c r="AI277">
        <v>0</v>
      </c>
      <c r="AJ277">
        <v>0</v>
      </c>
      <c r="AK277">
        <v>1</v>
      </c>
      <c r="AL277">
        <v>0</v>
      </c>
      <c r="AM277">
        <v>0</v>
      </c>
      <c r="AN277">
        <v>0</v>
      </c>
      <c r="AO277">
        <v>130</v>
      </c>
      <c r="AP277">
        <v>2</v>
      </c>
      <c r="AQ277">
        <v>0</v>
      </c>
      <c r="AR277">
        <v>1</v>
      </c>
      <c r="AS277">
        <v>4</v>
      </c>
      <c r="AT277" t="s">
        <v>175</v>
      </c>
      <c r="AU277">
        <v>0</v>
      </c>
      <c r="AV277">
        <v>0</v>
      </c>
      <c r="AW277">
        <v>0</v>
      </c>
      <c r="AX277">
        <v>0</v>
      </c>
      <c r="AY277">
        <v>3</v>
      </c>
      <c r="AZ277">
        <v>3</v>
      </c>
      <c r="BA277">
        <v>1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1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2</v>
      </c>
      <c r="BX277" t="s">
        <v>175</v>
      </c>
      <c r="BY277">
        <v>0</v>
      </c>
      <c r="BZ277">
        <v>0</v>
      </c>
      <c r="CA277">
        <v>0</v>
      </c>
      <c r="CB277" t="s">
        <v>177</v>
      </c>
      <c r="CC277" t="s">
        <v>178</v>
      </c>
      <c r="CD277" t="s">
        <v>178</v>
      </c>
      <c r="CE277" t="s">
        <v>178</v>
      </c>
      <c r="CF277" t="s">
        <v>178</v>
      </c>
      <c r="CG277" t="s">
        <v>178</v>
      </c>
      <c r="CH277" t="s">
        <v>179</v>
      </c>
      <c r="CI277" t="s">
        <v>178</v>
      </c>
      <c r="CJ277" t="s">
        <v>3206</v>
      </c>
      <c r="CK277" t="s">
        <v>3207</v>
      </c>
      <c r="CL277" t="s">
        <v>182</v>
      </c>
      <c r="CM277">
        <v>4</v>
      </c>
      <c r="CN277" t="s">
        <v>182</v>
      </c>
      <c r="CO277" t="s">
        <v>182</v>
      </c>
      <c r="CP277">
        <v>0</v>
      </c>
      <c r="CQ277">
        <v>0</v>
      </c>
      <c r="CR277" t="s">
        <v>183</v>
      </c>
      <c r="CS277" t="s">
        <v>178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1</v>
      </c>
      <c r="DE277">
        <v>0</v>
      </c>
      <c r="DF277">
        <v>0</v>
      </c>
      <c r="DG277">
        <v>0</v>
      </c>
      <c r="DH277">
        <v>1</v>
      </c>
      <c r="DI277">
        <v>0</v>
      </c>
      <c r="DJ277">
        <v>1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2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4</v>
      </c>
      <c r="DY277">
        <v>0</v>
      </c>
      <c r="DZ277">
        <v>1</v>
      </c>
      <c r="EA277">
        <v>0</v>
      </c>
      <c r="EB277" t="s">
        <v>3208</v>
      </c>
      <c r="EC277" t="s">
        <v>3209</v>
      </c>
      <c r="ED277">
        <v>0</v>
      </c>
      <c r="EE277" t="s">
        <v>15</v>
      </c>
      <c r="EF277">
        <v>0</v>
      </c>
      <c r="EG277">
        <v>0</v>
      </c>
      <c r="EH277">
        <v>0</v>
      </c>
      <c r="EI277" t="s">
        <v>332</v>
      </c>
      <c r="EJ277">
        <v>7</v>
      </c>
      <c r="EK277">
        <v>5</v>
      </c>
    </row>
    <row r="278" spans="1:141" ht="15" customHeight="1" x14ac:dyDescent="0.25">
      <c r="A278" s="3">
        <v>1274</v>
      </c>
      <c r="B278" t="s">
        <v>3210</v>
      </c>
      <c r="C278" t="s">
        <v>3211</v>
      </c>
      <c r="D278" t="s">
        <v>1436</v>
      </c>
      <c r="E278" t="s">
        <v>3212</v>
      </c>
      <c r="F278" t="s">
        <v>171</v>
      </c>
      <c r="G278" t="s">
        <v>171</v>
      </c>
      <c r="H278" t="s">
        <v>3213</v>
      </c>
      <c r="I278" t="s">
        <v>3214</v>
      </c>
      <c r="J278" t="s">
        <v>918</v>
      </c>
      <c r="K278" t="s">
        <v>3215</v>
      </c>
      <c r="L278" t="s">
        <v>3216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</v>
      </c>
      <c r="S278">
        <v>0</v>
      </c>
      <c r="T278">
        <v>0</v>
      </c>
      <c r="U278">
        <v>1</v>
      </c>
      <c r="V278" t="s">
        <v>171</v>
      </c>
      <c r="W278" t="s">
        <v>171</v>
      </c>
      <c r="X278" t="s">
        <v>3213</v>
      </c>
      <c r="Y278" t="s">
        <v>3214</v>
      </c>
      <c r="Z278" t="s">
        <v>918</v>
      </c>
      <c r="AA278">
        <v>7</v>
      </c>
      <c r="AB278">
        <v>19</v>
      </c>
      <c r="AC278">
        <v>1</v>
      </c>
      <c r="AD278">
        <v>3</v>
      </c>
      <c r="AE278">
        <v>3</v>
      </c>
      <c r="AF278">
        <v>60.44</v>
      </c>
      <c r="AG278">
        <v>60.44</v>
      </c>
      <c r="AH278">
        <v>250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110</v>
      </c>
      <c r="AP278">
        <v>2</v>
      </c>
      <c r="AQ278">
        <v>0</v>
      </c>
      <c r="AR278">
        <v>1</v>
      </c>
      <c r="AS278">
        <v>3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3</v>
      </c>
      <c r="AZ278">
        <v>1</v>
      </c>
      <c r="BA278">
        <v>1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1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 t="s">
        <v>175</v>
      </c>
      <c r="BY278" t="s">
        <v>175</v>
      </c>
      <c r="BZ278">
        <v>0</v>
      </c>
      <c r="CA278">
        <v>0</v>
      </c>
      <c r="CB278" t="s">
        <v>177</v>
      </c>
      <c r="CC278" t="s">
        <v>178</v>
      </c>
      <c r="CD278" t="s">
        <v>178</v>
      </c>
      <c r="CE278" t="s">
        <v>178</v>
      </c>
      <c r="CF278" t="s">
        <v>178</v>
      </c>
      <c r="CG278" t="s">
        <v>179</v>
      </c>
      <c r="CH278" t="s">
        <v>179</v>
      </c>
      <c r="CI278" t="s">
        <v>179</v>
      </c>
      <c r="CJ278" t="s">
        <v>3217</v>
      </c>
      <c r="CK278" t="s">
        <v>3218</v>
      </c>
      <c r="CL278" t="s">
        <v>182</v>
      </c>
      <c r="CM278">
        <v>4</v>
      </c>
      <c r="CN278" t="s">
        <v>178</v>
      </c>
      <c r="CO278" t="s">
        <v>182</v>
      </c>
      <c r="CP278">
        <v>0</v>
      </c>
      <c r="CQ278">
        <v>0</v>
      </c>
      <c r="CR278" t="s">
        <v>178</v>
      </c>
      <c r="CS278" t="s">
        <v>178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4</v>
      </c>
      <c r="DY278">
        <v>1</v>
      </c>
      <c r="DZ278">
        <v>1</v>
      </c>
      <c r="EA278">
        <v>0</v>
      </c>
      <c r="EB278" t="s">
        <v>3219</v>
      </c>
      <c r="EC278" t="s">
        <v>3220</v>
      </c>
      <c r="ED278" t="s">
        <v>7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6</v>
      </c>
      <c r="EK278">
        <v>6</v>
      </c>
    </row>
    <row r="279" spans="1:141" ht="15" customHeight="1" x14ac:dyDescent="0.25">
      <c r="A279">
        <v>1275</v>
      </c>
      <c r="B279" t="s">
        <v>3221</v>
      </c>
      <c r="C279" t="s">
        <v>496</v>
      </c>
      <c r="D279" t="s">
        <v>1979</v>
      </c>
      <c r="E279" t="s">
        <v>423</v>
      </c>
      <c r="F279" t="s">
        <v>171</v>
      </c>
      <c r="G279" t="s">
        <v>171</v>
      </c>
      <c r="H279" t="s">
        <v>1425</v>
      </c>
      <c r="I279">
        <v>0</v>
      </c>
      <c r="J279" t="s">
        <v>3222</v>
      </c>
      <c r="K279" t="s">
        <v>3223</v>
      </c>
      <c r="L279" t="s">
        <v>3224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</v>
      </c>
      <c r="S279">
        <v>0</v>
      </c>
      <c r="T279">
        <v>0</v>
      </c>
      <c r="U279">
        <v>3</v>
      </c>
      <c r="V279" t="s">
        <v>171</v>
      </c>
      <c r="W279" t="s">
        <v>171</v>
      </c>
      <c r="X279" t="s">
        <v>1425</v>
      </c>
      <c r="Y279">
        <v>0</v>
      </c>
      <c r="Z279" t="s">
        <v>3222</v>
      </c>
      <c r="AA279">
        <v>0</v>
      </c>
      <c r="AB279">
        <v>0</v>
      </c>
      <c r="AC279">
        <v>1</v>
      </c>
      <c r="AD279">
        <v>3</v>
      </c>
      <c r="AE279">
        <v>3</v>
      </c>
      <c r="AF279">
        <v>47.5</v>
      </c>
      <c r="AG279">
        <v>47.5</v>
      </c>
      <c r="AH279">
        <v>320</v>
      </c>
      <c r="AI279">
        <v>0</v>
      </c>
      <c r="AJ279">
        <v>0</v>
      </c>
      <c r="AK279">
        <v>1</v>
      </c>
      <c r="AL279">
        <v>0</v>
      </c>
      <c r="AM279">
        <v>0</v>
      </c>
      <c r="AN279">
        <v>0</v>
      </c>
      <c r="AO279">
        <v>120</v>
      </c>
      <c r="AP279">
        <v>2</v>
      </c>
      <c r="AQ279">
        <v>0</v>
      </c>
      <c r="AR279">
        <v>1</v>
      </c>
      <c r="AS279" t="s">
        <v>175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1</v>
      </c>
      <c r="AZ279">
        <v>2</v>
      </c>
      <c r="BA279">
        <v>1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1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1</v>
      </c>
      <c r="BX279">
        <v>0</v>
      </c>
      <c r="BY279" t="s">
        <v>175</v>
      </c>
      <c r="BZ279">
        <v>0</v>
      </c>
      <c r="CA279">
        <v>0</v>
      </c>
      <c r="CB279" t="s">
        <v>177</v>
      </c>
      <c r="CC279" t="s">
        <v>178</v>
      </c>
      <c r="CD279" t="s">
        <v>178</v>
      </c>
      <c r="CE279" t="s">
        <v>178</v>
      </c>
      <c r="CF279" t="s">
        <v>178</v>
      </c>
      <c r="CG279" t="s">
        <v>178</v>
      </c>
      <c r="CH279" t="s">
        <v>179</v>
      </c>
      <c r="CI279" t="s">
        <v>179</v>
      </c>
      <c r="CJ279" t="s">
        <v>3225</v>
      </c>
      <c r="CK279" t="s">
        <v>3226</v>
      </c>
      <c r="CL279" t="s">
        <v>182</v>
      </c>
      <c r="CM279">
        <v>2</v>
      </c>
      <c r="CN279" t="s">
        <v>182</v>
      </c>
      <c r="CO279" t="s">
        <v>182</v>
      </c>
      <c r="CP279">
        <v>0</v>
      </c>
      <c r="CQ279">
        <v>0</v>
      </c>
      <c r="CR279" t="s">
        <v>182</v>
      </c>
      <c r="CS279" t="s">
        <v>178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1</v>
      </c>
      <c r="DE279">
        <v>0</v>
      </c>
      <c r="DF279">
        <v>0</v>
      </c>
      <c r="DG279">
        <v>0</v>
      </c>
      <c r="DH279">
        <v>1</v>
      </c>
      <c r="DI279">
        <v>0</v>
      </c>
      <c r="DJ279">
        <v>1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2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2</v>
      </c>
      <c r="DW279">
        <v>0</v>
      </c>
      <c r="DX279">
        <v>0</v>
      </c>
      <c r="DY279">
        <v>0</v>
      </c>
      <c r="DZ279">
        <v>1</v>
      </c>
      <c r="EA279">
        <v>0</v>
      </c>
      <c r="EB279" t="s">
        <v>3227</v>
      </c>
      <c r="EC279" t="s">
        <v>3228</v>
      </c>
      <c r="ED279">
        <v>0</v>
      </c>
      <c r="EE279" t="s">
        <v>15</v>
      </c>
      <c r="EF279">
        <v>0</v>
      </c>
      <c r="EG279">
        <v>0</v>
      </c>
      <c r="EH279">
        <v>0</v>
      </c>
      <c r="EI279" t="s">
        <v>200</v>
      </c>
      <c r="EJ279">
        <v>5</v>
      </c>
      <c r="EK279">
        <v>3</v>
      </c>
    </row>
    <row r="280" spans="1:141" ht="15" customHeight="1" x14ac:dyDescent="0.25">
      <c r="A280">
        <v>1276</v>
      </c>
      <c r="B280" t="s">
        <v>3229</v>
      </c>
      <c r="C280" t="s">
        <v>3230</v>
      </c>
      <c r="D280" t="s">
        <v>544</v>
      </c>
      <c r="E280" t="s">
        <v>399</v>
      </c>
      <c r="F280" t="s">
        <v>171</v>
      </c>
      <c r="G280" t="s">
        <v>171</v>
      </c>
      <c r="H280" t="s">
        <v>921</v>
      </c>
      <c r="I280" t="s">
        <v>2517</v>
      </c>
      <c r="J280" t="s">
        <v>3231</v>
      </c>
      <c r="K280" t="s">
        <v>3232</v>
      </c>
      <c r="L280" t="s">
        <v>3233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0</v>
      </c>
      <c r="T280">
        <v>0</v>
      </c>
      <c r="U280">
        <v>1</v>
      </c>
      <c r="V280" t="s">
        <v>171</v>
      </c>
      <c r="W280" t="s">
        <v>171</v>
      </c>
      <c r="X280" t="s">
        <v>921</v>
      </c>
      <c r="Y280" t="s">
        <v>2517</v>
      </c>
      <c r="Z280" t="s">
        <v>3231</v>
      </c>
      <c r="AA280">
        <v>8</v>
      </c>
      <c r="AB280">
        <v>11</v>
      </c>
      <c r="AC280">
        <v>1</v>
      </c>
      <c r="AD280">
        <v>3</v>
      </c>
      <c r="AE280">
        <v>3</v>
      </c>
      <c r="AF280">
        <v>67</v>
      </c>
      <c r="AG280">
        <v>60.8</v>
      </c>
      <c r="AH280">
        <v>250</v>
      </c>
      <c r="AI280">
        <v>0</v>
      </c>
      <c r="AJ280">
        <v>0</v>
      </c>
      <c r="AK280">
        <v>1</v>
      </c>
      <c r="AL280">
        <v>0</v>
      </c>
      <c r="AM280">
        <v>0</v>
      </c>
      <c r="AN280">
        <v>0</v>
      </c>
      <c r="AO280">
        <v>120</v>
      </c>
      <c r="AP280">
        <v>2</v>
      </c>
      <c r="AQ280">
        <v>0</v>
      </c>
      <c r="AR280">
        <v>1</v>
      </c>
      <c r="AS280">
        <v>3</v>
      </c>
      <c r="AT280" t="s">
        <v>175</v>
      </c>
      <c r="AU280">
        <v>0</v>
      </c>
      <c r="AV280">
        <v>0</v>
      </c>
      <c r="AW280">
        <v>0</v>
      </c>
      <c r="AX280">
        <v>0</v>
      </c>
      <c r="AY280">
        <v>3</v>
      </c>
      <c r="AZ280">
        <v>1</v>
      </c>
      <c r="BA280">
        <v>1</v>
      </c>
      <c r="BB280">
        <v>0</v>
      </c>
      <c r="BC280">
        <v>0</v>
      </c>
      <c r="BD280">
        <v>0</v>
      </c>
      <c r="BE280">
        <v>0</v>
      </c>
      <c r="BF280">
        <v>1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 t="s">
        <v>175</v>
      </c>
      <c r="BZ280">
        <v>0</v>
      </c>
      <c r="CA280">
        <v>0</v>
      </c>
      <c r="CB280" t="s">
        <v>177</v>
      </c>
      <c r="CC280" t="s">
        <v>178</v>
      </c>
      <c r="CD280" t="s">
        <v>178</v>
      </c>
      <c r="CE280" t="s">
        <v>178</v>
      </c>
      <c r="CF280" t="s">
        <v>178</v>
      </c>
      <c r="CG280" t="s">
        <v>179</v>
      </c>
      <c r="CH280" t="s">
        <v>179</v>
      </c>
      <c r="CI280" t="s">
        <v>179</v>
      </c>
      <c r="CJ280" t="s">
        <v>3234</v>
      </c>
      <c r="CK280" t="s">
        <v>3235</v>
      </c>
      <c r="CL280" t="s">
        <v>182</v>
      </c>
      <c r="CM280">
        <v>6</v>
      </c>
      <c r="CN280" t="s">
        <v>182</v>
      </c>
      <c r="CO280" t="s">
        <v>182</v>
      </c>
      <c r="CP280">
        <v>0</v>
      </c>
      <c r="CQ280">
        <v>0</v>
      </c>
      <c r="CR280" t="s">
        <v>178</v>
      </c>
      <c r="CS280" t="s">
        <v>178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4</v>
      </c>
      <c r="DY280">
        <v>1</v>
      </c>
      <c r="DZ280">
        <v>1</v>
      </c>
      <c r="EA280">
        <v>0</v>
      </c>
      <c r="EB280" t="s">
        <v>3236</v>
      </c>
      <c r="EC280" t="s">
        <v>3237</v>
      </c>
      <c r="ED280" t="s">
        <v>6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6</v>
      </c>
      <c r="EK280">
        <v>6</v>
      </c>
    </row>
    <row r="281" spans="1:141" ht="15" customHeight="1" x14ac:dyDescent="0.25">
      <c r="A281" s="5">
        <v>1277</v>
      </c>
      <c r="B281" t="s">
        <v>3238</v>
      </c>
      <c r="C281" t="s">
        <v>1622</v>
      </c>
      <c r="D281" t="s">
        <v>3239</v>
      </c>
      <c r="E281" t="s">
        <v>689</v>
      </c>
      <c r="F281" t="s">
        <v>322</v>
      </c>
      <c r="G281" t="s">
        <v>322</v>
      </c>
      <c r="H281" t="s">
        <v>256</v>
      </c>
      <c r="I281">
        <v>2</v>
      </c>
      <c r="J281" t="s">
        <v>3240</v>
      </c>
      <c r="K281" t="s">
        <v>3241</v>
      </c>
      <c r="L281" t="s">
        <v>3242</v>
      </c>
      <c r="M281">
        <v>0</v>
      </c>
      <c r="N281" t="s">
        <v>171</v>
      </c>
      <c r="O281" t="s">
        <v>815</v>
      </c>
      <c r="P281">
        <v>0</v>
      </c>
      <c r="Q281" t="s">
        <v>3243</v>
      </c>
      <c r="R281">
        <v>1</v>
      </c>
      <c r="S281">
        <v>0</v>
      </c>
      <c r="T281">
        <v>0</v>
      </c>
      <c r="U281">
        <v>3</v>
      </c>
      <c r="V281" t="s">
        <v>171</v>
      </c>
      <c r="W281" t="s">
        <v>171</v>
      </c>
      <c r="X281" t="s">
        <v>815</v>
      </c>
      <c r="Y281">
        <v>0</v>
      </c>
      <c r="Z281" t="s">
        <v>3244</v>
      </c>
      <c r="AA281">
        <v>0</v>
      </c>
      <c r="AB281">
        <v>0</v>
      </c>
      <c r="AC281">
        <v>2</v>
      </c>
      <c r="AD281">
        <v>4</v>
      </c>
      <c r="AE281">
        <v>4</v>
      </c>
      <c r="AF281">
        <v>60</v>
      </c>
      <c r="AG281">
        <v>60</v>
      </c>
      <c r="AH281">
        <v>230</v>
      </c>
      <c r="AI281">
        <v>0</v>
      </c>
      <c r="AJ281">
        <v>0</v>
      </c>
      <c r="AK281">
        <v>1</v>
      </c>
      <c r="AL281">
        <v>0</v>
      </c>
      <c r="AM281">
        <v>0</v>
      </c>
      <c r="AN281">
        <v>0</v>
      </c>
      <c r="AO281">
        <v>120</v>
      </c>
      <c r="AP281">
        <v>2</v>
      </c>
      <c r="AQ281">
        <v>0</v>
      </c>
      <c r="AR281">
        <v>1</v>
      </c>
      <c r="AS281">
        <v>4</v>
      </c>
      <c r="AT281" t="s">
        <v>175</v>
      </c>
      <c r="AU281">
        <v>0</v>
      </c>
      <c r="AV281">
        <v>0</v>
      </c>
      <c r="AW281">
        <v>0</v>
      </c>
      <c r="AX281">
        <v>0</v>
      </c>
      <c r="AY281">
        <v>3</v>
      </c>
      <c r="AZ281">
        <v>2</v>
      </c>
      <c r="BA281">
        <v>1</v>
      </c>
      <c r="BB281">
        <v>0</v>
      </c>
      <c r="BC281">
        <v>0</v>
      </c>
      <c r="BD281">
        <v>0</v>
      </c>
      <c r="BE281">
        <v>0</v>
      </c>
      <c r="BF281">
        <v>1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 t="s">
        <v>175</v>
      </c>
      <c r="BZ281">
        <v>0</v>
      </c>
      <c r="CA281">
        <v>0</v>
      </c>
      <c r="CB281" t="s">
        <v>177</v>
      </c>
      <c r="CC281" t="s">
        <v>178</v>
      </c>
      <c r="CD281" t="s">
        <v>178</v>
      </c>
      <c r="CE281" t="s">
        <v>178</v>
      </c>
      <c r="CF281" t="s">
        <v>178</v>
      </c>
      <c r="CG281" t="s">
        <v>179</v>
      </c>
      <c r="CH281" t="s">
        <v>179</v>
      </c>
      <c r="CI281" t="s">
        <v>179</v>
      </c>
      <c r="CJ281" t="s">
        <v>3245</v>
      </c>
      <c r="CK281" t="s">
        <v>3246</v>
      </c>
      <c r="CL281" t="s">
        <v>182</v>
      </c>
      <c r="CM281">
        <v>2</v>
      </c>
      <c r="CN281" t="s">
        <v>178</v>
      </c>
      <c r="CO281" t="s">
        <v>178</v>
      </c>
      <c r="CP281">
        <v>0</v>
      </c>
      <c r="CQ281">
        <v>0</v>
      </c>
      <c r="CR281" t="s">
        <v>182</v>
      </c>
      <c r="CS281" t="s">
        <v>178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2</v>
      </c>
      <c r="DT281">
        <v>0</v>
      </c>
      <c r="DU281">
        <v>0</v>
      </c>
      <c r="DV281">
        <v>2</v>
      </c>
      <c r="DW281">
        <v>0</v>
      </c>
      <c r="DX281">
        <v>0</v>
      </c>
      <c r="DY281">
        <v>0</v>
      </c>
      <c r="DZ281">
        <v>1</v>
      </c>
      <c r="EA281">
        <v>0</v>
      </c>
      <c r="EB281" t="s">
        <v>3247</v>
      </c>
      <c r="EC281" t="s">
        <v>3248</v>
      </c>
      <c r="ED281" t="s">
        <v>6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5</v>
      </c>
      <c r="EK281">
        <v>5</v>
      </c>
    </row>
    <row r="282" spans="1:141" ht="15" customHeight="1" x14ac:dyDescent="0.25">
      <c r="A282" s="5">
        <v>1278</v>
      </c>
      <c r="B282" t="s">
        <v>3249</v>
      </c>
      <c r="C282" t="s">
        <v>3250</v>
      </c>
      <c r="D282" t="s">
        <v>748</v>
      </c>
      <c r="E282" t="s">
        <v>3251</v>
      </c>
      <c r="F282" t="s">
        <v>171</v>
      </c>
      <c r="G282" t="s">
        <v>171</v>
      </c>
      <c r="H282" t="s">
        <v>256</v>
      </c>
      <c r="I282">
        <v>0</v>
      </c>
      <c r="J282" t="s">
        <v>3252</v>
      </c>
      <c r="K282" t="s">
        <v>3253</v>
      </c>
      <c r="L282" t="s">
        <v>3254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>
        <v>3</v>
      </c>
      <c r="V282" t="s">
        <v>171</v>
      </c>
      <c r="W282" t="s">
        <v>171</v>
      </c>
      <c r="X282" t="s">
        <v>256</v>
      </c>
      <c r="Y282">
        <v>0</v>
      </c>
      <c r="Z282" t="s">
        <v>3255</v>
      </c>
      <c r="AA282">
        <v>0</v>
      </c>
      <c r="AB282">
        <v>0</v>
      </c>
      <c r="AC282">
        <v>1</v>
      </c>
      <c r="AD282">
        <v>6</v>
      </c>
      <c r="AE282">
        <v>6</v>
      </c>
      <c r="AF282">
        <v>280</v>
      </c>
      <c r="AG282">
        <v>165</v>
      </c>
      <c r="AH282">
        <v>250</v>
      </c>
      <c r="AI282">
        <v>1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120</v>
      </c>
      <c r="AP282">
        <v>2</v>
      </c>
      <c r="AQ282">
        <v>0</v>
      </c>
      <c r="AR282">
        <v>2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3</v>
      </c>
      <c r="AZ282">
        <v>1</v>
      </c>
      <c r="BA282">
        <v>1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1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1</v>
      </c>
      <c r="BW282">
        <v>1</v>
      </c>
      <c r="BX282">
        <v>0</v>
      </c>
      <c r="BY282" t="s">
        <v>175</v>
      </c>
      <c r="BZ282">
        <v>0</v>
      </c>
      <c r="CA282">
        <v>0</v>
      </c>
      <c r="CB282" t="s">
        <v>177</v>
      </c>
      <c r="CC282" t="s">
        <v>178</v>
      </c>
      <c r="CD282" t="s">
        <v>178</v>
      </c>
      <c r="CE282" t="s">
        <v>178</v>
      </c>
      <c r="CF282" t="s">
        <v>178</v>
      </c>
      <c r="CG282" t="s">
        <v>179</v>
      </c>
      <c r="CH282" t="s">
        <v>179</v>
      </c>
      <c r="CI282" t="s">
        <v>179</v>
      </c>
      <c r="CJ282" t="s">
        <v>3256</v>
      </c>
      <c r="CK282" t="s">
        <v>3257</v>
      </c>
      <c r="CL282" t="s">
        <v>182</v>
      </c>
      <c r="CM282">
        <v>3</v>
      </c>
      <c r="CN282" t="s">
        <v>182</v>
      </c>
      <c r="CO282" t="s">
        <v>182</v>
      </c>
      <c r="CP282">
        <v>0</v>
      </c>
      <c r="CQ282">
        <v>0</v>
      </c>
      <c r="CR282" t="s">
        <v>178</v>
      </c>
      <c r="CS282" t="s">
        <v>178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3</v>
      </c>
      <c r="DX282">
        <v>0</v>
      </c>
      <c r="DY282">
        <v>1</v>
      </c>
      <c r="DZ282">
        <v>1</v>
      </c>
      <c r="EA282">
        <v>0</v>
      </c>
      <c r="EB282" t="s">
        <v>3258</v>
      </c>
      <c r="EC282" t="s">
        <v>3259</v>
      </c>
      <c r="ED282" t="s">
        <v>10</v>
      </c>
      <c r="EE282">
        <v>0</v>
      </c>
      <c r="EF282">
        <v>0</v>
      </c>
      <c r="EG282">
        <v>0</v>
      </c>
      <c r="EH282" t="s">
        <v>396</v>
      </c>
      <c r="EI282" t="s">
        <v>200</v>
      </c>
      <c r="EJ282">
        <v>5</v>
      </c>
      <c r="EK282">
        <v>5</v>
      </c>
    </row>
    <row r="283" spans="1:141" ht="15" customHeight="1" x14ac:dyDescent="0.25">
      <c r="A283">
        <v>1279</v>
      </c>
      <c r="B283" t="s">
        <v>3260</v>
      </c>
      <c r="C283" t="s">
        <v>3150</v>
      </c>
      <c r="D283" t="s">
        <v>2166</v>
      </c>
      <c r="E283" t="s">
        <v>3261</v>
      </c>
      <c r="F283" t="s">
        <v>171</v>
      </c>
      <c r="G283" t="s">
        <v>171</v>
      </c>
      <c r="H283" t="s">
        <v>3262</v>
      </c>
      <c r="I283">
        <v>0</v>
      </c>
      <c r="J283" t="s">
        <v>3263</v>
      </c>
      <c r="K283" t="s">
        <v>3264</v>
      </c>
      <c r="L283" t="s">
        <v>3265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0</v>
      </c>
      <c r="U283">
        <v>3</v>
      </c>
      <c r="V283" t="s">
        <v>171</v>
      </c>
      <c r="W283" t="s">
        <v>171</v>
      </c>
      <c r="X283" t="s">
        <v>3262</v>
      </c>
      <c r="Y283">
        <v>0</v>
      </c>
      <c r="Z283" t="s">
        <v>3263</v>
      </c>
      <c r="AA283">
        <v>0</v>
      </c>
      <c r="AB283">
        <v>0</v>
      </c>
      <c r="AC283">
        <v>1</v>
      </c>
      <c r="AD283">
        <v>3</v>
      </c>
      <c r="AE283">
        <v>3</v>
      </c>
      <c r="AF283">
        <v>52</v>
      </c>
      <c r="AG283">
        <v>52</v>
      </c>
      <c r="AH283">
        <v>220</v>
      </c>
      <c r="AI283">
        <v>0</v>
      </c>
      <c r="AJ283">
        <v>0</v>
      </c>
      <c r="AK283">
        <v>1</v>
      </c>
      <c r="AL283">
        <v>0</v>
      </c>
      <c r="AM283">
        <v>0</v>
      </c>
      <c r="AN283">
        <v>0</v>
      </c>
      <c r="AO283">
        <v>100</v>
      </c>
      <c r="AP283">
        <v>2</v>
      </c>
      <c r="AQ283">
        <v>0</v>
      </c>
      <c r="AR283">
        <v>1</v>
      </c>
      <c r="AS283">
        <v>3</v>
      </c>
      <c r="AT283" t="s">
        <v>175</v>
      </c>
      <c r="AU283">
        <v>0</v>
      </c>
      <c r="AV283">
        <v>0</v>
      </c>
      <c r="AW283">
        <v>0</v>
      </c>
      <c r="AX283">
        <v>0</v>
      </c>
      <c r="AY283">
        <v>1</v>
      </c>
      <c r="AZ283">
        <v>1</v>
      </c>
      <c r="BA283">
        <v>1</v>
      </c>
      <c r="BB283">
        <v>0</v>
      </c>
      <c r="BC283">
        <v>0</v>
      </c>
      <c r="BD283">
        <v>0</v>
      </c>
      <c r="BE283">
        <v>0</v>
      </c>
      <c r="BF283">
        <v>1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 t="s">
        <v>175</v>
      </c>
      <c r="BY283">
        <v>0</v>
      </c>
      <c r="BZ283">
        <v>0</v>
      </c>
      <c r="CA283">
        <v>0</v>
      </c>
      <c r="CB283" t="s">
        <v>177</v>
      </c>
      <c r="CC283" t="s">
        <v>178</v>
      </c>
      <c r="CD283" t="s">
        <v>178</v>
      </c>
      <c r="CE283" t="s">
        <v>178</v>
      </c>
      <c r="CF283" t="s">
        <v>178</v>
      </c>
      <c r="CG283" t="s">
        <v>179</v>
      </c>
      <c r="CH283" t="s">
        <v>179</v>
      </c>
      <c r="CI283" t="s">
        <v>179</v>
      </c>
      <c r="CJ283" t="s">
        <v>3266</v>
      </c>
      <c r="CK283" t="s">
        <v>3267</v>
      </c>
      <c r="CL283" t="s">
        <v>182</v>
      </c>
      <c r="CM283">
        <v>4</v>
      </c>
      <c r="CN283" t="s">
        <v>182</v>
      </c>
      <c r="CO283" t="s">
        <v>178</v>
      </c>
      <c r="CP283">
        <v>0</v>
      </c>
      <c r="CQ283">
        <v>0</v>
      </c>
      <c r="CR283" t="s">
        <v>178</v>
      </c>
      <c r="CS283" t="s">
        <v>178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2</v>
      </c>
      <c r="DT283">
        <v>0</v>
      </c>
      <c r="DU283">
        <v>0</v>
      </c>
      <c r="DV283">
        <v>0</v>
      </c>
      <c r="DW283">
        <v>0</v>
      </c>
      <c r="DX283">
        <v>4</v>
      </c>
      <c r="DY283">
        <v>1</v>
      </c>
      <c r="DZ283">
        <v>1</v>
      </c>
      <c r="EA283">
        <v>0</v>
      </c>
      <c r="EB283" t="s">
        <v>3268</v>
      </c>
      <c r="EC283" t="s">
        <v>3269</v>
      </c>
      <c r="ED283" t="s">
        <v>6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8</v>
      </c>
      <c r="EK283">
        <v>8</v>
      </c>
    </row>
    <row r="284" spans="1:141" ht="15" customHeight="1" x14ac:dyDescent="0.25">
      <c r="A284" s="5">
        <v>1280</v>
      </c>
      <c r="B284" t="s">
        <v>3270</v>
      </c>
      <c r="C284" t="s">
        <v>3271</v>
      </c>
      <c r="D284" t="s">
        <v>3272</v>
      </c>
      <c r="E284" t="s">
        <v>3273</v>
      </c>
      <c r="F284" t="s">
        <v>171</v>
      </c>
      <c r="G284" t="s">
        <v>171</v>
      </c>
      <c r="H284" t="s">
        <v>216</v>
      </c>
      <c r="I284">
        <v>0</v>
      </c>
      <c r="J284" t="s">
        <v>3274</v>
      </c>
      <c r="K284" t="s">
        <v>3275</v>
      </c>
      <c r="L284" t="s">
        <v>3276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0</v>
      </c>
      <c r="T284">
        <v>0</v>
      </c>
      <c r="U284">
        <v>3</v>
      </c>
      <c r="V284" t="s">
        <v>171</v>
      </c>
      <c r="W284" t="s">
        <v>171</v>
      </c>
      <c r="X284" t="s">
        <v>216</v>
      </c>
      <c r="Y284">
        <v>0</v>
      </c>
      <c r="Z284" t="s">
        <v>3277</v>
      </c>
      <c r="AA284">
        <v>0</v>
      </c>
      <c r="AB284">
        <v>0</v>
      </c>
      <c r="AC284">
        <v>1</v>
      </c>
      <c r="AD284">
        <v>5</v>
      </c>
      <c r="AE284">
        <v>5</v>
      </c>
      <c r="AF284">
        <v>150</v>
      </c>
      <c r="AG284">
        <v>150</v>
      </c>
      <c r="AH284">
        <v>300</v>
      </c>
      <c r="AI284">
        <v>1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130</v>
      </c>
      <c r="AP284">
        <v>2</v>
      </c>
      <c r="AQ284">
        <v>0</v>
      </c>
      <c r="AR284">
        <v>2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3</v>
      </c>
      <c r="AZ284">
        <v>1</v>
      </c>
      <c r="BA284">
        <v>1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1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2</v>
      </c>
      <c r="BX284" t="s">
        <v>175</v>
      </c>
      <c r="BY284">
        <v>0</v>
      </c>
      <c r="BZ284">
        <v>0</v>
      </c>
      <c r="CA284">
        <v>0</v>
      </c>
      <c r="CB284" t="s">
        <v>177</v>
      </c>
      <c r="CC284" t="s">
        <v>178</v>
      </c>
      <c r="CD284" t="s">
        <v>178</v>
      </c>
      <c r="CE284" t="s">
        <v>178</v>
      </c>
      <c r="CF284" t="s">
        <v>178</v>
      </c>
      <c r="CG284" t="s">
        <v>179</v>
      </c>
      <c r="CH284" t="s">
        <v>179</v>
      </c>
      <c r="CI284" t="s">
        <v>179</v>
      </c>
      <c r="CJ284" t="s">
        <v>3278</v>
      </c>
      <c r="CK284" t="s">
        <v>3279</v>
      </c>
      <c r="CL284" t="s">
        <v>178</v>
      </c>
      <c r="CM284">
        <v>4</v>
      </c>
      <c r="CN284" t="s">
        <v>182</v>
      </c>
      <c r="CO284" t="s">
        <v>182</v>
      </c>
      <c r="CP284">
        <v>0</v>
      </c>
      <c r="CQ284">
        <v>0</v>
      </c>
      <c r="CR284" t="s">
        <v>178</v>
      </c>
      <c r="CS284" t="s">
        <v>178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2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4</v>
      </c>
      <c r="DY284">
        <v>1</v>
      </c>
      <c r="DZ284">
        <v>1</v>
      </c>
      <c r="EA284">
        <v>0</v>
      </c>
      <c r="EB284" t="s">
        <v>3280</v>
      </c>
      <c r="EC284" t="s">
        <v>3281</v>
      </c>
      <c r="ED284" t="s">
        <v>8</v>
      </c>
      <c r="EE284">
        <v>0</v>
      </c>
      <c r="EF284">
        <v>0</v>
      </c>
      <c r="EG284">
        <v>0</v>
      </c>
      <c r="EH284">
        <v>0</v>
      </c>
      <c r="EI284" t="s">
        <v>332</v>
      </c>
      <c r="EJ284">
        <v>8</v>
      </c>
      <c r="EK284">
        <v>8</v>
      </c>
    </row>
    <row r="285" spans="1:141" ht="15" customHeight="1" x14ac:dyDescent="0.25">
      <c r="A285">
        <v>1281</v>
      </c>
      <c r="B285" t="s">
        <v>3282</v>
      </c>
      <c r="C285" t="s">
        <v>2081</v>
      </c>
      <c r="D285" t="s">
        <v>2335</v>
      </c>
      <c r="E285" t="s">
        <v>827</v>
      </c>
      <c r="F285" t="s">
        <v>171</v>
      </c>
      <c r="G285" t="s">
        <v>171</v>
      </c>
      <c r="H285" t="s">
        <v>245</v>
      </c>
      <c r="I285">
        <v>43</v>
      </c>
      <c r="J285" t="s">
        <v>3283</v>
      </c>
      <c r="K285" t="s">
        <v>3284</v>
      </c>
      <c r="L285" t="s">
        <v>3285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>
        <v>1</v>
      </c>
      <c r="V285" t="s">
        <v>171</v>
      </c>
      <c r="W285" t="s">
        <v>171</v>
      </c>
      <c r="X285" t="s">
        <v>245</v>
      </c>
      <c r="Y285">
        <v>43</v>
      </c>
      <c r="Z285" t="s">
        <v>3202</v>
      </c>
      <c r="AA285">
        <v>3</v>
      </c>
      <c r="AB285">
        <v>7</v>
      </c>
      <c r="AC285">
        <v>1</v>
      </c>
      <c r="AD285">
        <v>3</v>
      </c>
      <c r="AE285">
        <v>2</v>
      </c>
      <c r="AF285">
        <v>95.05</v>
      </c>
      <c r="AG285">
        <v>95.05</v>
      </c>
      <c r="AH285">
        <v>250</v>
      </c>
      <c r="AI285">
        <v>1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140</v>
      </c>
      <c r="AP285">
        <v>1</v>
      </c>
      <c r="AQ285">
        <v>3</v>
      </c>
      <c r="AR285">
        <v>2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3</v>
      </c>
      <c r="AZ285">
        <v>2</v>
      </c>
      <c r="BA285">
        <v>3</v>
      </c>
      <c r="BB285">
        <v>0</v>
      </c>
      <c r="BC285">
        <v>0</v>
      </c>
      <c r="BD285">
        <v>0</v>
      </c>
      <c r="BE285">
        <v>1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 t="s">
        <v>175</v>
      </c>
      <c r="CB285" t="s">
        <v>177</v>
      </c>
      <c r="CC285" t="s">
        <v>178</v>
      </c>
      <c r="CD285" t="s">
        <v>178</v>
      </c>
      <c r="CE285" t="s">
        <v>178</v>
      </c>
      <c r="CF285" t="s">
        <v>178</v>
      </c>
      <c r="CG285" t="s">
        <v>179</v>
      </c>
      <c r="CH285" t="s">
        <v>179</v>
      </c>
      <c r="CI285" t="s">
        <v>179</v>
      </c>
      <c r="CJ285" t="s">
        <v>3286</v>
      </c>
      <c r="CK285" t="s">
        <v>3287</v>
      </c>
      <c r="CL285" t="s">
        <v>182</v>
      </c>
      <c r="CM285">
        <v>2</v>
      </c>
      <c r="CN285" t="s">
        <v>182</v>
      </c>
      <c r="CO285" t="s">
        <v>178</v>
      </c>
      <c r="CP285">
        <v>0</v>
      </c>
      <c r="CQ285">
        <v>0</v>
      </c>
      <c r="CR285" t="s">
        <v>182</v>
      </c>
      <c r="CS285" t="s">
        <v>183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2</v>
      </c>
      <c r="DT285">
        <v>0</v>
      </c>
      <c r="DU285">
        <v>0</v>
      </c>
      <c r="DV285">
        <v>2</v>
      </c>
      <c r="DW285">
        <v>0</v>
      </c>
      <c r="DX285">
        <v>0</v>
      </c>
      <c r="DY285">
        <v>0</v>
      </c>
      <c r="DZ285">
        <v>0</v>
      </c>
      <c r="EA285">
        <v>0</v>
      </c>
      <c r="EB285" t="s">
        <v>3288</v>
      </c>
      <c r="EC285" t="s">
        <v>3289</v>
      </c>
      <c r="ED285" t="s">
        <v>5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4</v>
      </c>
      <c r="EK285">
        <v>4</v>
      </c>
    </row>
    <row r="286" spans="1:141" ht="15" customHeight="1" x14ac:dyDescent="0.25">
      <c r="A286">
        <v>1282</v>
      </c>
      <c r="B286" t="s">
        <v>3290</v>
      </c>
      <c r="C286" t="s">
        <v>530</v>
      </c>
      <c r="D286" t="s">
        <v>308</v>
      </c>
      <c r="E286" t="s">
        <v>435</v>
      </c>
      <c r="F286" t="s">
        <v>171</v>
      </c>
      <c r="G286" t="s">
        <v>171</v>
      </c>
      <c r="H286" t="s">
        <v>646</v>
      </c>
      <c r="I286">
        <v>0</v>
      </c>
      <c r="J286" t="s">
        <v>3291</v>
      </c>
      <c r="K286" t="s">
        <v>3292</v>
      </c>
      <c r="L286" t="s">
        <v>3293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</v>
      </c>
      <c r="S286">
        <v>0</v>
      </c>
      <c r="T286">
        <v>0</v>
      </c>
      <c r="U286">
        <v>3</v>
      </c>
      <c r="V286" t="s">
        <v>171</v>
      </c>
      <c r="W286" t="s">
        <v>171</v>
      </c>
      <c r="X286" t="s">
        <v>646</v>
      </c>
      <c r="Y286">
        <v>0</v>
      </c>
      <c r="Z286" t="s">
        <v>3291</v>
      </c>
      <c r="AA286">
        <v>0</v>
      </c>
      <c r="AB286">
        <v>0</v>
      </c>
      <c r="AC286">
        <v>1</v>
      </c>
      <c r="AD286">
        <v>3</v>
      </c>
      <c r="AE286">
        <v>3</v>
      </c>
      <c r="AF286">
        <v>60</v>
      </c>
      <c r="AG286">
        <v>55</v>
      </c>
      <c r="AH286">
        <v>245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1</v>
      </c>
      <c r="AO286">
        <v>130</v>
      </c>
      <c r="AP286">
        <v>2</v>
      </c>
      <c r="AQ286">
        <v>0</v>
      </c>
      <c r="AR286">
        <v>1</v>
      </c>
      <c r="AS286">
        <v>2</v>
      </c>
      <c r="AT286" t="s">
        <v>175</v>
      </c>
      <c r="AU286">
        <v>0</v>
      </c>
      <c r="AV286">
        <v>0</v>
      </c>
      <c r="AW286">
        <v>0</v>
      </c>
      <c r="AX286">
        <v>0</v>
      </c>
      <c r="AY286">
        <v>3</v>
      </c>
      <c r="AZ286">
        <v>3</v>
      </c>
      <c r="BA286">
        <v>1</v>
      </c>
      <c r="BB286">
        <v>0</v>
      </c>
      <c r="BC286">
        <v>0</v>
      </c>
      <c r="BD286">
        <v>0</v>
      </c>
      <c r="BE286">
        <v>0</v>
      </c>
      <c r="BF286">
        <v>1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2</v>
      </c>
      <c r="BX286">
        <v>0</v>
      </c>
      <c r="BY286">
        <v>0</v>
      </c>
      <c r="BZ286">
        <v>0</v>
      </c>
      <c r="CA286" t="s">
        <v>175</v>
      </c>
      <c r="CB286" t="s">
        <v>177</v>
      </c>
      <c r="CC286" t="s">
        <v>178</v>
      </c>
      <c r="CD286" t="s">
        <v>178</v>
      </c>
      <c r="CE286" t="s">
        <v>178</v>
      </c>
      <c r="CF286" t="s">
        <v>178</v>
      </c>
      <c r="CG286" t="s">
        <v>179</v>
      </c>
      <c r="CH286" t="s">
        <v>179</v>
      </c>
      <c r="CI286" t="s">
        <v>179</v>
      </c>
      <c r="CJ286" t="s">
        <v>3294</v>
      </c>
      <c r="CK286" t="s">
        <v>3295</v>
      </c>
      <c r="CL286" t="s">
        <v>182</v>
      </c>
      <c r="CM286">
        <v>3</v>
      </c>
      <c r="CN286" t="s">
        <v>182</v>
      </c>
      <c r="CO286" t="s">
        <v>182</v>
      </c>
      <c r="CP286">
        <v>0</v>
      </c>
      <c r="CQ286">
        <v>0</v>
      </c>
      <c r="CR286" t="s">
        <v>183</v>
      </c>
      <c r="CS286" t="s">
        <v>178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3</v>
      </c>
      <c r="DX286">
        <v>0</v>
      </c>
      <c r="DY286">
        <v>0</v>
      </c>
      <c r="DZ286">
        <v>1</v>
      </c>
      <c r="EA286">
        <v>0</v>
      </c>
      <c r="EB286" t="s">
        <v>3296</v>
      </c>
      <c r="EC286" t="s">
        <v>3297</v>
      </c>
      <c r="ED286" t="s">
        <v>6</v>
      </c>
      <c r="EE286">
        <v>0</v>
      </c>
      <c r="EF286">
        <v>0</v>
      </c>
      <c r="EG286">
        <v>0</v>
      </c>
      <c r="EH286">
        <v>0</v>
      </c>
      <c r="EI286" t="s">
        <v>332</v>
      </c>
      <c r="EJ286">
        <v>4</v>
      </c>
      <c r="EK286">
        <v>4</v>
      </c>
    </row>
    <row r="287" spans="1:141" ht="15" customHeight="1" x14ac:dyDescent="0.25">
      <c r="A287">
        <v>1283</v>
      </c>
      <c r="B287" t="s">
        <v>3298</v>
      </c>
      <c r="C287" t="s">
        <v>3299</v>
      </c>
      <c r="D287" t="s">
        <v>3300</v>
      </c>
      <c r="E287" t="s">
        <v>3301</v>
      </c>
      <c r="F287" t="s">
        <v>171</v>
      </c>
      <c r="G287" t="s">
        <v>171</v>
      </c>
      <c r="H287" t="s">
        <v>273</v>
      </c>
      <c r="I287" t="s">
        <v>3302</v>
      </c>
      <c r="J287" t="s">
        <v>3303</v>
      </c>
      <c r="K287" t="s">
        <v>3304</v>
      </c>
      <c r="L287" t="s">
        <v>3305</v>
      </c>
      <c r="M287">
        <v>0</v>
      </c>
      <c r="N287" t="s">
        <v>171</v>
      </c>
      <c r="O287" t="s">
        <v>646</v>
      </c>
      <c r="P287">
        <v>0</v>
      </c>
      <c r="Q287" t="s">
        <v>3306</v>
      </c>
      <c r="R287">
        <v>2</v>
      </c>
      <c r="S287">
        <v>0</v>
      </c>
      <c r="T287">
        <v>0</v>
      </c>
      <c r="U287">
        <v>1</v>
      </c>
      <c r="V287" t="s">
        <v>171</v>
      </c>
      <c r="W287" t="s">
        <v>171</v>
      </c>
      <c r="X287" t="s">
        <v>646</v>
      </c>
      <c r="Y287">
        <v>1</v>
      </c>
      <c r="Z287" t="s">
        <v>3306</v>
      </c>
      <c r="AA287">
        <v>1</v>
      </c>
      <c r="AB287" t="s">
        <v>3307</v>
      </c>
      <c r="AC287">
        <v>2</v>
      </c>
      <c r="AD287">
        <v>3</v>
      </c>
      <c r="AE287">
        <v>4</v>
      </c>
      <c r="AF287">
        <v>61.51</v>
      </c>
      <c r="AG287">
        <v>61.51</v>
      </c>
      <c r="AH287">
        <v>250</v>
      </c>
      <c r="AI287">
        <v>1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130</v>
      </c>
      <c r="AP287">
        <v>2</v>
      </c>
      <c r="AQ287">
        <v>0</v>
      </c>
      <c r="AR287">
        <v>1</v>
      </c>
      <c r="AS287">
        <v>2</v>
      </c>
      <c r="AT287" t="s">
        <v>175</v>
      </c>
      <c r="AU287">
        <v>0</v>
      </c>
      <c r="AV287">
        <v>0</v>
      </c>
      <c r="AW287">
        <v>0</v>
      </c>
      <c r="AX287">
        <v>0</v>
      </c>
      <c r="AY287">
        <v>1</v>
      </c>
      <c r="AZ287">
        <v>1</v>
      </c>
      <c r="BA287">
        <v>1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1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1</v>
      </c>
      <c r="BW287">
        <v>1</v>
      </c>
      <c r="BX287" t="s">
        <v>175</v>
      </c>
      <c r="BY287">
        <v>0</v>
      </c>
      <c r="BZ287">
        <v>0</v>
      </c>
      <c r="CA287">
        <v>0</v>
      </c>
      <c r="CB287" t="s">
        <v>177</v>
      </c>
      <c r="CC287" t="s">
        <v>178</v>
      </c>
      <c r="CD287" t="s">
        <v>178</v>
      </c>
      <c r="CE287" t="s">
        <v>178</v>
      </c>
      <c r="CF287" t="s">
        <v>178</v>
      </c>
      <c r="CG287" t="s">
        <v>178</v>
      </c>
      <c r="CH287" t="s">
        <v>179</v>
      </c>
      <c r="CI287" t="s">
        <v>179</v>
      </c>
      <c r="CJ287" t="s">
        <v>3308</v>
      </c>
      <c r="CK287" t="s">
        <v>3309</v>
      </c>
      <c r="CL287" t="s">
        <v>182</v>
      </c>
      <c r="CM287">
        <v>1</v>
      </c>
      <c r="CN287" t="s">
        <v>182</v>
      </c>
      <c r="CO287" t="s">
        <v>182</v>
      </c>
      <c r="CP287">
        <v>0</v>
      </c>
      <c r="CQ287">
        <v>0</v>
      </c>
      <c r="CR287" t="s">
        <v>178</v>
      </c>
      <c r="CS287" t="s">
        <v>178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0</v>
      </c>
      <c r="DF287">
        <v>0</v>
      </c>
      <c r="DG287">
        <v>0</v>
      </c>
      <c r="DH287">
        <v>1</v>
      </c>
      <c r="DI287">
        <v>0</v>
      </c>
      <c r="DJ287">
        <v>1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2</v>
      </c>
      <c r="DQ287">
        <v>0</v>
      </c>
      <c r="DR287">
        <v>0</v>
      </c>
      <c r="DS287">
        <v>0</v>
      </c>
      <c r="DT287">
        <v>0</v>
      </c>
      <c r="DU287">
        <v>1</v>
      </c>
      <c r="DV287">
        <v>0</v>
      </c>
      <c r="DW287">
        <v>0</v>
      </c>
      <c r="DX287">
        <v>0</v>
      </c>
      <c r="DY287">
        <v>1</v>
      </c>
      <c r="DZ287">
        <v>1</v>
      </c>
      <c r="EA287">
        <v>0</v>
      </c>
      <c r="EB287" t="s">
        <v>3310</v>
      </c>
      <c r="EC287" t="s">
        <v>3311</v>
      </c>
      <c r="ED287">
        <v>0</v>
      </c>
      <c r="EE287" t="s">
        <v>15</v>
      </c>
      <c r="EF287">
        <v>0</v>
      </c>
      <c r="EG287">
        <v>0</v>
      </c>
      <c r="EH287" t="s">
        <v>396</v>
      </c>
      <c r="EI287" t="s">
        <v>200</v>
      </c>
      <c r="EJ287">
        <v>5</v>
      </c>
      <c r="EK287">
        <v>3</v>
      </c>
    </row>
    <row r="288" spans="1:141" ht="15" customHeight="1" x14ac:dyDescent="0.25">
      <c r="A288" s="5">
        <v>1284</v>
      </c>
      <c r="B288" t="s">
        <v>3312</v>
      </c>
      <c r="C288" t="s">
        <v>3313</v>
      </c>
      <c r="D288" t="s">
        <v>884</v>
      </c>
      <c r="E288" t="s">
        <v>3314</v>
      </c>
      <c r="F288" t="s">
        <v>171</v>
      </c>
      <c r="G288" t="s">
        <v>171</v>
      </c>
      <c r="H288" t="s">
        <v>229</v>
      </c>
      <c r="I288">
        <v>115</v>
      </c>
      <c r="J288" t="s">
        <v>1134</v>
      </c>
      <c r="K288" t="s">
        <v>3315</v>
      </c>
      <c r="L288" t="s">
        <v>3316</v>
      </c>
      <c r="M288">
        <v>0</v>
      </c>
      <c r="N288" t="s">
        <v>171</v>
      </c>
      <c r="O288" t="s">
        <v>245</v>
      </c>
      <c r="P288">
        <v>19</v>
      </c>
      <c r="Q288" t="s">
        <v>3317</v>
      </c>
      <c r="R288">
        <v>1</v>
      </c>
      <c r="S288">
        <v>0</v>
      </c>
      <c r="T288">
        <v>0</v>
      </c>
      <c r="U288">
        <v>1</v>
      </c>
      <c r="V288" t="s">
        <v>171</v>
      </c>
      <c r="W288" t="s">
        <v>171</v>
      </c>
      <c r="X288" t="s">
        <v>1968</v>
      </c>
      <c r="Y288">
        <v>19</v>
      </c>
      <c r="Z288" t="s">
        <v>3317</v>
      </c>
      <c r="AA288">
        <v>8</v>
      </c>
      <c r="AB288">
        <v>21</v>
      </c>
      <c r="AC288">
        <v>2</v>
      </c>
      <c r="AD288">
        <v>3</v>
      </c>
      <c r="AE288">
        <v>4</v>
      </c>
      <c r="AF288">
        <v>104.16</v>
      </c>
      <c r="AG288">
        <v>75</v>
      </c>
      <c r="AH288">
        <v>250</v>
      </c>
      <c r="AI288">
        <v>0</v>
      </c>
      <c r="AJ288">
        <v>0</v>
      </c>
      <c r="AK288">
        <v>1</v>
      </c>
      <c r="AL288">
        <v>0</v>
      </c>
      <c r="AM288">
        <v>0</v>
      </c>
      <c r="AN288">
        <v>0</v>
      </c>
      <c r="AO288">
        <v>130</v>
      </c>
      <c r="AP288">
        <v>2</v>
      </c>
      <c r="AQ288">
        <v>0</v>
      </c>
      <c r="AR288">
        <v>1</v>
      </c>
      <c r="AS288">
        <v>4</v>
      </c>
      <c r="AT288" t="s">
        <v>175</v>
      </c>
      <c r="AU288">
        <v>0</v>
      </c>
      <c r="AV288">
        <v>0</v>
      </c>
      <c r="AW288">
        <v>0</v>
      </c>
      <c r="AX288">
        <v>0</v>
      </c>
      <c r="AY288">
        <v>1</v>
      </c>
      <c r="AZ288">
        <v>2</v>
      </c>
      <c r="BA288">
        <v>1</v>
      </c>
      <c r="BB288">
        <v>0</v>
      </c>
      <c r="BC288">
        <v>0</v>
      </c>
      <c r="BD288">
        <v>0</v>
      </c>
      <c r="BE288">
        <v>0</v>
      </c>
      <c r="BF288">
        <v>1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 t="s">
        <v>175</v>
      </c>
      <c r="BZ288">
        <v>0</v>
      </c>
      <c r="CA288">
        <v>0</v>
      </c>
      <c r="CB288" t="s">
        <v>177</v>
      </c>
      <c r="CC288" t="s">
        <v>178</v>
      </c>
      <c r="CD288" t="s">
        <v>178</v>
      </c>
      <c r="CE288" t="s">
        <v>178</v>
      </c>
      <c r="CF288" t="s">
        <v>178</v>
      </c>
      <c r="CG288" t="s">
        <v>179</v>
      </c>
      <c r="CH288" t="s">
        <v>179</v>
      </c>
      <c r="CI288" t="s">
        <v>179</v>
      </c>
      <c r="CJ288" t="s">
        <v>3318</v>
      </c>
      <c r="CK288" t="s">
        <v>3319</v>
      </c>
      <c r="CL288" t="s">
        <v>182</v>
      </c>
      <c r="CM288">
        <v>2</v>
      </c>
      <c r="CN288" t="s">
        <v>182</v>
      </c>
      <c r="CO288" t="s">
        <v>182</v>
      </c>
      <c r="CP288">
        <v>0</v>
      </c>
      <c r="CQ288">
        <v>0</v>
      </c>
      <c r="CR288" t="s">
        <v>182</v>
      </c>
      <c r="CS288" t="s">
        <v>178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2</v>
      </c>
      <c r="DW288">
        <v>0</v>
      </c>
      <c r="DX288">
        <v>0</v>
      </c>
      <c r="DY288">
        <v>0</v>
      </c>
      <c r="DZ288">
        <v>1</v>
      </c>
      <c r="EA288">
        <v>0</v>
      </c>
      <c r="EB288" t="s">
        <v>1139</v>
      </c>
      <c r="EC288" t="s">
        <v>3320</v>
      </c>
      <c r="ED288" t="s">
        <v>6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3</v>
      </c>
      <c r="EK288">
        <v>3</v>
      </c>
    </row>
    <row r="289" spans="1:141" ht="15" customHeight="1" x14ac:dyDescent="0.25">
      <c r="A289" s="3">
        <v>1285</v>
      </c>
      <c r="B289" t="s">
        <v>3321</v>
      </c>
      <c r="C289" t="s">
        <v>1460</v>
      </c>
      <c r="D289" t="s">
        <v>399</v>
      </c>
      <c r="E289" t="s">
        <v>826</v>
      </c>
      <c r="F289" t="s">
        <v>171</v>
      </c>
      <c r="G289" t="s">
        <v>171</v>
      </c>
      <c r="H289" t="s">
        <v>815</v>
      </c>
      <c r="I289">
        <v>0</v>
      </c>
      <c r="J289" t="s">
        <v>3322</v>
      </c>
      <c r="K289" t="s">
        <v>3323</v>
      </c>
      <c r="L289" t="s">
        <v>3324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</v>
      </c>
      <c r="S289">
        <v>0</v>
      </c>
      <c r="T289">
        <v>0</v>
      </c>
      <c r="U289">
        <v>3</v>
      </c>
      <c r="V289" t="s">
        <v>171</v>
      </c>
      <c r="W289" t="s">
        <v>171</v>
      </c>
      <c r="X289" t="s">
        <v>815</v>
      </c>
      <c r="Y289">
        <v>0</v>
      </c>
      <c r="Z289" t="s">
        <v>3322</v>
      </c>
      <c r="AA289">
        <v>0</v>
      </c>
      <c r="AB289">
        <v>0</v>
      </c>
      <c r="AC289">
        <v>1</v>
      </c>
      <c r="AD289">
        <v>3</v>
      </c>
      <c r="AE289">
        <v>3</v>
      </c>
      <c r="AF289">
        <v>33</v>
      </c>
      <c r="AG289">
        <v>33</v>
      </c>
      <c r="AH289">
        <v>200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110</v>
      </c>
      <c r="AP289">
        <v>2</v>
      </c>
      <c r="AQ289">
        <v>0</v>
      </c>
      <c r="AR289">
        <v>1</v>
      </c>
      <c r="AS289">
        <v>2</v>
      </c>
      <c r="AT289" t="s">
        <v>175</v>
      </c>
      <c r="AU289">
        <v>0</v>
      </c>
      <c r="AV289">
        <v>0</v>
      </c>
      <c r="AW289">
        <v>0</v>
      </c>
      <c r="AX289">
        <v>0</v>
      </c>
      <c r="AY289">
        <v>3</v>
      </c>
      <c r="AZ289">
        <v>1</v>
      </c>
      <c r="BA289">
        <v>1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1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2</v>
      </c>
      <c r="BW289">
        <v>0</v>
      </c>
      <c r="BX289">
        <v>0</v>
      </c>
      <c r="BY289" t="s">
        <v>175</v>
      </c>
      <c r="BZ289">
        <v>0</v>
      </c>
      <c r="CA289">
        <v>0</v>
      </c>
      <c r="CB289" t="s">
        <v>177</v>
      </c>
      <c r="CC289" t="s">
        <v>178</v>
      </c>
      <c r="CD289" t="s">
        <v>178</v>
      </c>
      <c r="CE289" t="s">
        <v>178</v>
      </c>
      <c r="CF289" t="s">
        <v>178</v>
      </c>
      <c r="CG289" t="s">
        <v>179</v>
      </c>
      <c r="CH289" t="s">
        <v>179</v>
      </c>
      <c r="CI289" t="s">
        <v>179</v>
      </c>
      <c r="CJ289" t="s">
        <v>3325</v>
      </c>
      <c r="CK289" t="s">
        <v>3326</v>
      </c>
      <c r="CL289" t="s">
        <v>182</v>
      </c>
      <c r="CM289">
        <v>1</v>
      </c>
      <c r="CN289" t="s">
        <v>182</v>
      </c>
      <c r="CO289" t="s">
        <v>182</v>
      </c>
      <c r="CP289">
        <v>0</v>
      </c>
      <c r="CQ289">
        <v>0</v>
      </c>
      <c r="CR289" t="s">
        <v>178</v>
      </c>
      <c r="CS289" t="s">
        <v>178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1</v>
      </c>
      <c r="DV289">
        <v>0</v>
      </c>
      <c r="DW289">
        <v>0</v>
      </c>
      <c r="DX289">
        <v>0</v>
      </c>
      <c r="DY289">
        <v>1</v>
      </c>
      <c r="DZ289">
        <v>1</v>
      </c>
      <c r="EA289">
        <v>0</v>
      </c>
      <c r="EB289" t="s">
        <v>3327</v>
      </c>
      <c r="EC289" t="s">
        <v>3328</v>
      </c>
      <c r="ED289" t="s">
        <v>7</v>
      </c>
      <c r="EE289">
        <v>0</v>
      </c>
      <c r="EF289">
        <v>0</v>
      </c>
      <c r="EG289">
        <v>0</v>
      </c>
      <c r="EH289" t="s">
        <v>370</v>
      </c>
      <c r="EI289">
        <v>0</v>
      </c>
      <c r="EJ289">
        <v>3</v>
      </c>
      <c r="EK289">
        <v>3</v>
      </c>
    </row>
    <row r="290" spans="1:141" ht="15" customHeight="1" x14ac:dyDescent="0.25">
      <c r="A290">
        <v>1286</v>
      </c>
      <c r="B290" t="s">
        <v>3329</v>
      </c>
      <c r="C290" t="s">
        <v>1446</v>
      </c>
      <c r="D290" t="s">
        <v>583</v>
      </c>
      <c r="E290" t="s">
        <v>3330</v>
      </c>
      <c r="F290" t="s">
        <v>171</v>
      </c>
      <c r="G290" t="s">
        <v>171</v>
      </c>
      <c r="H290" t="s">
        <v>273</v>
      </c>
      <c r="I290">
        <v>0</v>
      </c>
      <c r="J290" t="s">
        <v>3331</v>
      </c>
      <c r="K290" t="s">
        <v>3332</v>
      </c>
      <c r="L290" t="s">
        <v>3333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</v>
      </c>
      <c r="S290">
        <v>0</v>
      </c>
      <c r="T290">
        <v>0</v>
      </c>
      <c r="U290">
        <v>2</v>
      </c>
      <c r="V290" t="s">
        <v>171</v>
      </c>
      <c r="W290" t="s">
        <v>171</v>
      </c>
      <c r="X290" t="s">
        <v>273</v>
      </c>
      <c r="Y290">
        <v>0</v>
      </c>
      <c r="Z290" t="s">
        <v>3331</v>
      </c>
      <c r="AA290">
        <v>0</v>
      </c>
      <c r="AB290">
        <v>0</v>
      </c>
      <c r="AC290">
        <v>1</v>
      </c>
      <c r="AD290">
        <v>5</v>
      </c>
      <c r="AE290">
        <v>4</v>
      </c>
      <c r="AF290">
        <v>80</v>
      </c>
      <c r="AG290">
        <v>80</v>
      </c>
      <c r="AH290">
        <v>240</v>
      </c>
      <c r="AI290">
        <v>1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100</v>
      </c>
      <c r="AP290">
        <v>2</v>
      </c>
      <c r="AQ290">
        <v>0</v>
      </c>
      <c r="AR290">
        <v>1</v>
      </c>
      <c r="AS290">
        <v>2</v>
      </c>
      <c r="AT290" t="s">
        <v>175</v>
      </c>
      <c r="AU290">
        <v>0</v>
      </c>
      <c r="AV290">
        <v>0</v>
      </c>
      <c r="AW290">
        <v>0</v>
      </c>
      <c r="AX290">
        <v>0</v>
      </c>
      <c r="AY290">
        <v>1</v>
      </c>
      <c r="AZ290">
        <v>2</v>
      </c>
      <c r="BA290">
        <v>3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1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1</v>
      </c>
      <c r="BW290">
        <v>1</v>
      </c>
      <c r="BX290">
        <v>0</v>
      </c>
      <c r="BY290">
        <v>0</v>
      </c>
      <c r="BZ290">
        <v>0</v>
      </c>
      <c r="CA290" t="s">
        <v>175</v>
      </c>
      <c r="CB290" t="s">
        <v>177</v>
      </c>
      <c r="CC290" t="s">
        <v>178</v>
      </c>
      <c r="CD290" t="s">
        <v>178</v>
      </c>
      <c r="CE290" t="s">
        <v>178</v>
      </c>
      <c r="CF290" t="s">
        <v>178</v>
      </c>
      <c r="CG290" t="s">
        <v>179</v>
      </c>
      <c r="CH290" t="s">
        <v>179</v>
      </c>
      <c r="CI290" t="s">
        <v>179</v>
      </c>
      <c r="CJ290" t="s">
        <v>3334</v>
      </c>
      <c r="CK290" t="s">
        <v>3335</v>
      </c>
      <c r="CL290" t="s">
        <v>182</v>
      </c>
      <c r="CM290">
        <v>4</v>
      </c>
      <c r="CN290" t="s">
        <v>182</v>
      </c>
      <c r="CO290" t="s">
        <v>182</v>
      </c>
      <c r="CP290">
        <v>0</v>
      </c>
      <c r="CQ290">
        <v>0</v>
      </c>
      <c r="CR290" t="s">
        <v>182</v>
      </c>
      <c r="CS290" t="s">
        <v>183</v>
      </c>
      <c r="CT290">
        <v>0</v>
      </c>
      <c r="CU290">
        <v>0</v>
      </c>
      <c r="CV290">
        <v>0</v>
      </c>
      <c r="CW290">
        <v>0</v>
      </c>
      <c r="CX290">
        <v>1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4</v>
      </c>
      <c r="DY290">
        <v>0</v>
      </c>
      <c r="DZ290">
        <v>0</v>
      </c>
      <c r="EA290">
        <v>0</v>
      </c>
      <c r="EB290" t="s">
        <v>3336</v>
      </c>
      <c r="EC290" t="s">
        <v>3337</v>
      </c>
      <c r="ED290" t="s">
        <v>7</v>
      </c>
      <c r="EE290">
        <v>0</v>
      </c>
      <c r="EF290">
        <v>0</v>
      </c>
      <c r="EG290">
        <v>0</v>
      </c>
      <c r="EH290" t="s">
        <v>396</v>
      </c>
      <c r="EI290" t="s">
        <v>200</v>
      </c>
      <c r="EJ290">
        <v>4</v>
      </c>
      <c r="EK290">
        <v>4</v>
      </c>
    </row>
    <row r="291" spans="1:141" ht="15" customHeight="1" x14ac:dyDescent="0.25">
      <c r="A291" s="3">
        <v>1287</v>
      </c>
      <c r="B291" t="s">
        <v>3338</v>
      </c>
      <c r="C291" t="s">
        <v>3339</v>
      </c>
      <c r="D291" t="s">
        <v>1097</v>
      </c>
      <c r="E291" t="s">
        <v>544</v>
      </c>
      <c r="F291" t="s">
        <v>171</v>
      </c>
      <c r="G291" t="s">
        <v>171</v>
      </c>
      <c r="H291" t="s">
        <v>323</v>
      </c>
      <c r="I291">
        <v>212</v>
      </c>
      <c r="J291" t="s">
        <v>1851</v>
      </c>
      <c r="K291" t="s">
        <v>3340</v>
      </c>
      <c r="L291" t="s">
        <v>3341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0</v>
      </c>
      <c r="T291">
        <v>0</v>
      </c>
      <c r="U291">
        <v>1</v>
      </c>
      <c r="V291" t="s">
        <v>171</v>
      </c>
      <c r="W291" t="s">
        <v>171</v>
      </c>
      <c r="X291" t="s">
        <v>323</v>
      </c>
      <c r="Y291">
        <v>212</v>
      </c>
      <c r="Z291" t="s">
        <v>1851</v>
      </c>
      <c r="AA291">
        <v>1</v>
      </c>
      <c r="AB291">
        <v>1</v>
      </c>
      <c r="AC291">
        <v>1</v>
      </c>
      <c r="AD291">
        <v>4</v>
      </c>
      <c r="AE291">
        <v>5</v>
      </c>
      <c r="AF291">
        <v>87</v>
      </c>
      <c r="AG291">
        <v>87</v>
      </c>
      <c r="AH291">
        <v>250</v>
      </c>
      <c r="AI291">
        <v>1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130</v>
      </c>
      <c r="AP291">
        <v>2</v>
      </c>
      <c r="AQ291">
        <v>0</v>
      </c>
      <c r="AR291">
        <v>1</v>
      </c>
      <c r="AS291">
        <v>4</v>
      </c>
      <c r="AT291" t="s">
        <v>175</v>
      </c>
      <c r="AU291">
        <v>0</v>
      </c>
      <c r="AV291">
        <v>0</v>
      </c>
      <c r="AW291">
        <v>0</v>
      </c>
      <c r="AX291">
        <v>0</v>
      </c>
      <c r="AY291">
        <v>3</v>
      </c>
      <c r="AZ291">
        <v>2</v>
      </c>
      <c r="BA291">
        <v>1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1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</v>
      </c>
      <c r="BX291">
        <v>0</v>
      </c>
      <c r="BY291" t="s">
        <v>175</v>
      </c>
      <c r="BZ291">
        <v>0</v>
      </c>
      <c r="CA291">
        <v>0</v>
      </c>
      <c r="CB291" t="s">
        <v>177</v>
      </c>
      <c r="CC291" t="s">
        <v>178</v>
      </c>
      <c r="CD291" t="s">
        <v>178</v>
      </c>
      <c r="CE291" t="s">
        <v>178</v>
      </c>
      <c r="CF291" t="s">
        <v>178</v>
      </c>
      <c r="CG291" t="s">
        <v>179</v>
      </c>
      <c r="CH291" t="s">
        <v>179</v>
      </c>
      <c r="CI291" t="s">
        <v>179</v>
      </c>
      <c r="CJ291" t="s">
        <v>3342</v>
      </c>
      <c r="CK291" t="s">
        <v>3343</v>
      </c>
      <c r="CL291" t="s">
        <v>182</v>
      </c>
      <c r="CM291">
        <v>7</v>
      </c>
      <c r="CN291" t="s">
        <v>182</v>
      </c>
      <c r="CO291" t="s">
        <v>182</v>
      </c>
      <c r="CP291">
        <v>0</v>
      </c>
      <c r="CQ291">
        <v>0</v>
      </c>
      <c r="CR291" t="s">
        <v>182</v>
      </c>
      <c r="CS291" t="s">
        <v>178</v>
      </c>
      <c r="CT291">
        <v>0</v>
      </c>
      <c r="CU291">
        <v>0</v>
      </c>
      <c r="CV291">
        <v>0</v>
      </c>
      <c r="CW291">
        <v>0</v>
      </c>
      <c r="CX291">
        <v>1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4</v>
      </c>
      <c r="DY291">
        <v>0</v>
      </c>
      <c r="DZ291">
        <v>1</v>
      </c>
      <c r="EA291">
        <v>0</v>
      </c>
      <c r="EB291" t="s">
        <v>3344</v>
      </c>
      <c r="EC291" t="s">
        <v>3345</v>
      </c>
      <c r="ED291" t="s">
        <v>8</v>
      </c>
      <c r="EE291">
        <v>0</v>
      </c>
      <c r="EF291">
        <v>0</v>
      </c>
      <c r="EG291">
        <v>0</v>
      </c>
      <c r="EH291">
        <v>0</v>
      </c>
      <c r="EI291" t="s">
        <v>200</v>
      </c>
      <c r="EJ291">
        <v>5</v>
      </c>
      <c r="EK291">
        <v>5</v>
      </c>
    </row>
    <row r="292" spans="1:141" ht="15" customHeight="1" x14ac:dyDescent="0.25">
      <c r="A292">
        <v>1288</v>
      </c>
      <c r="B292" t="s">
        <v>3346</v>
      </c>
      <c r="C292" t="s">
        <v>2787</v>
      </c>
      <c r="D292" t="s">
        <v>3347</v>
      </c>
      <c r="E292" t="s">
        <v>3348</v>
      </c>
      <c r="F292" t="s">
        <v>171</v>
      </c>
      <c r="G292" t="s">
        <v>171</v>
      </c>
      <c r="H292" t="s">
        <v>750</v>
      </c>
      <c r="I292">
        <v>1</v>
      </c>
      <c r="J292" t="s">
        <v>3349</v>
      </c>
      <c r="K292" t="s">
        <v>3350</v>
      </c>
      <c r="L292" t="s">
        <v>3351</v>
      </c>
      <c r="M292">
        <v>0</v>
      </c>
      <c r="N292" t="s">
        <v>171</v>
      </c>
      <c r="O292" t="s">
        <v>2144</v>
      </c>
      <c r="P292">
        <v>1</v>
      </c>
      <c r="Q292" t="s">
        <v>3306</v>
      </c>
      <c r="R292">
        <v>2</v>
      </c>
      <c r="S292">
        <v>0</v>
      </c>
      <c r="T292">
        <v>0</v>
      </c>
      <c r="U292">
        <v>1</v>
      </c>
      <c r="V292" t="s">
        <v>171</v>
      </c>
      <c r="W292" t="s">
        <v>171</v>
      </c>
      <c r="X292" t="s">
        <v>646</v>
      </c>
      <c r="Y292" t="s">
        <v>3306</v>
      </c>
      <c r="Z292" t="s">
        <v>3306</v>
      </c>
      <c r="AA292">
        <v>2</v>
      </c>
      <c r="AB292">
        <v>4</v>
      </c>
      <c r="AC292">
        <v>2</v>
      </c>
      <c r="AD292">
        <v>4</v>
      </c>
      <c r="AE292">
        <v>4</v>
      </c>
      <c r="AF292">
        <v>64</v>
      </c>
      <c r="AG292">
        <v>64</v>
      </c>
      <c r="AH292">
        <v>250</v>
      </c>
      <c r="AI292">
        <v>0</v>
      </c>
      <c r="AJ292">
        <v>0</v>
      </c>
      <c r="AK292">
        <v>0</v>
      </c>
      <c r="AL292">
        <v>1</v>
      </c>
      <c r="AM292">
        <v>0</v>
      </c>
      <c r="AN292">
        <v>0</v>
      </c>
      <c r="AO292">
        <v>130</v>
      </c>
      <c r="AP292">
        <v>2</v>
      </c>
      <c r="AQ292">
        <v>0</v>
      </c>
      <c r="AR292">
        <v>1</v>
      </c>
      <c r="AS292">
        <v>4</v>
      </c>
      <c r="AT292" t="s">
        <v>175</v>
      </c>
      <c r="AU292">
        <v>0</v>
      </c>
      <c r="AV292">
        <v>0</v>
      </c>
      <c r="AW292">
        <v>0</v>
      </c>
      <c r="AX292">
        <v>0</v>
      </c>
      <c r="AY292">
        <v>1</v>
      </c>
      <c r="AZ292">
        <v>1</v>
      </c>
      <c r="BA292">
        <v>1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1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2</v>
      </c>
      <c r="BX292">
        <v>0</v>
      </c>
      <c r="BY292" t="s">
        <v>175</v>
      </c>
      <c r="BZ292">
        <v>0</v>
      </c>
      <c r="CA292">
        <v>0</v>
      </c>
      <c r="CB292" t="s">
        <v>177</v>
      </c>
      <c r="CC292" t="s">
        <v>178</v>
      </c>
      <c r="CD292" t="s">
        <v>178</v>
      </c>
      <c r="CE292" t="s">
        <v>178</v>
      </c>
      <c r="CF292" t="s">
        <v>178</v>
      </c>
      <c r="CG292" t="s">
        <v>178</v>
      </c>
      <c r="CH292" t="s">
        <v>179</v>
      </c>
      <c r="CI292" t="s">
        <v>179</v>
      </c>
      <c r="CJ292" t="s">
        <v>3352</v>
      </c>
      <c r="CK292" t="s">
        <v>3353</v>
      </c>
      <c r="CL292" t="s">
        <v>182</v>
      </c>
      <c r="CM292">
        <v>3</v>
      </c>
      <c r="CN292" t="s">
        <v>182</v>
      </c>
      <c r="CO292" t="s">
        <v>182</v>
      </c>
      <c r="CP292">
        <v>0</v>
      </c>
      <c r="CQ292">
        <v>0</v>
      </c>
      <c r="CR292" t="s">
        <v>178</v>
      </c>
      <c r="CS292" t="s">
        <v>178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1</v>
      </c>
      <c r="DE292">
        <v>0</v>
      </c>
      <c r="DF292">
        <v>0</v>
      </c>
      <c r="DG292">
        <v>0</v>
      </c>
      <c r="DH292">
        <v>1</v>
      </c>
      <c r="DI292">
        <v>0</v>
      </c>
      <c r="DJ292">
        <v>1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2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3</v>
      </c>
      <c r="DX292">
        <v>0</v>
      </c>
      <c r="DY292">
        <v>1</v>
      </c>
      <c r="DZ292">
        <v>1</v>
      </c>
      <c r="EA292">
        <v>0</v>
      </c>
      <c r="EB292" t="s">
        <v>3354</v>
      </c>
      <c r="EC292" t="s">
        <v>3355</v>
      </c>
      <c r="ED292">
        <v>0</v>
      </c>
      <c r="EE292" t="s">
        <v>15</v>
      </c>
      <c r="EF292">
        <v>0</v>
      </c>
      <c r="EG292">
        <v>0</v>
      </c>
      <c r="EH292">
        <v>0</v>
      </c>
      <c r="EI292" t="s">
        <v>332</v>
      </c>
      <c r="EJ292">
        <v>7</v>
      </c>
      <c r="EK292">
        <v>5</v>
      </c>
    </row>
    <row r="293" spans="1:141" ht="15" customHeight="1" x14ac:dyDescent="0.25">
      <c r="A293" s="3">
        <v>1289</v>
      </c>
      <c r="B293" t="s">
        <v>3356</v>
      </c>
      <c r="C293" t="s">
        <v>3357</v>
      </c>
      <c r="D293" t="s">
        <v>3358</v>
      </c>
      <c r="E293" t="s">
        <v>3359</v>
      </c>
      <c r="F293" t="s">
        <v>171</v>
      </c>
      <c r="G293" t="s">
        <v>171</v>
      </c>
      <c r="H293" t="s">
        <v>256</v>
      </c>
      <c r="I293">
        <v>0</v>
      </c>
      <c r="J293" t="s">
        <v>3360</v>
      </c>
      <c r="K293" t="s">
        <v>3361</v>
      </c>
      <c r="L293" t="s">
        <v>3362</v>
      </c>
      <c r="M293" t="s">
        <v>3363</v>
      </c>
      <c r="N293">
        <v>0</v>
      </c>
      <c r="O293">
        <v>0</v>
      </c>
      <c r="P293">
        <v>0</v>
      </c>
      <c r="Q293">
        <v>0</v>
      </c>
      <c r="R293">
        <v>1</v>
      </c>
      <c r="S293">
        <v>0</v>
      </c>
      <c r="T293">
        <v>0</v>
      </c>
      <c r="U293">
        <v>2</v>
      </c>
      <c r="V293" t="s">
        <v>171</v>
      </c>
      <c r="W293" t="s">
        <v>171</v>
      </c>
      <c r="X293" t="s">
        <v>256</v>
      </c>
      <c r="Y293">
        <v>0</v>
      </c>
      <c r="Z293" t="s">
        <v>3360</v>
      </c>
      <c r="AA293">
        <v>1</v>
      </c>
      <c r="AB293">
        <v>0</v>
      </c>
      <c r="AC293">
        <v>1</v>
      </c>
      <c r="AD293">
        <v>8</v>
      </c>
      <c r="AE293">
        <v>8</v>
      </c>
      <c r="AF293">
        <v>67</v>
      </c>
      <c r="AG293">
        <v>67</v>
      </c>
      <c r="AH293">
        <v>256</v>
      </c>
      <c r="AI293">
        <v>0</v>
      </c>
      <c r="AJ293">
        <v>0</v>
      </c>
      <c r="AK293">
        <v>1</v>
      </c>
      <c r="AL293">
        <v>0</v>
      </c>
      <c r="AM293">
        <v>0</v>
      </c>
      <c r="AN293">
        <v>0</v>
      </c>
      <c r="AO293">
        <v>110</v>
      </c>
      <c r="AP293">
        <v>2</v>
      </c>
      <c r="AQ293">
        <v>0</v>
      </c>
      <c r="AR293">
        <v>1</v>
      </c>
      <c r="AS293">
        <v>6</v>
      </c>
      <c r="AT293" t="s">
        <v>175</v>
      </c>
      <c r="AU293">
        <v>0</v>
      </c>
      <c r="AV293">
        <v>0</v>
      </c>
      <c r="AW293">
        <v>0</v>
      </c>
      <c r="AX293">
        <v>0</v>
      </c>
      <c r="AY293">
        <v>3</v>
      </c>
      <c r="AZ293">
        <v>2</v>
      </c>
      <c r="BA293">
        <v>1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1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2</v>
      </c>
      <c r="BX293">
        <v>0</v>
      </c>
      <c r="BY293" t="s">
        <v>175</v>
      </c>
      <c r="BZ293">
        <v>0</v>
      </c>
      <c r="CA293">
        <v>0</v>
      </c>
      <c r="CB293" t="s">
        <v>177</v>
      </c>
      <c r="CC293" t="s">
        <v>178</v>
      </c>
      <c r="CD293" t="s">
        <v>178</v>
      </c>
      <c r="CE293" t="s">
        <v>178</v>
      </c>
      <c r="CF293" t="s">
        <v>178</v>
      </c>
      <c r="CG293" t="s">
        <v>179</v>
      </c>
      <c r="CH293" t="s">
        <v>179</v>
      </c>
      <c r="CI293" t="s">
        <v>179</v>
      </c>
      <c r="CJ293" t="s">
        <v>3364</v>
      </c>
      <c r="CK293" t="s">
        <v>3365</v>
      </c>
      <c r="CL293" t="s">
        <v>182</v>
      </c>
      <c r="CM293">
        <v>4</v>
      </c>
      <c r="CN293" t="s">
        <v>182</v>
      </c>
      <c r="CO293" t="s">
        <v>178</v>
      </c>
      <c r="CP293">
        <v>0</v>
      </c>
      <c r="CQ293">
        <v>0</v>
      </c>
      <c r="CR293" t="s">
        <v>182</v>
      </c>
      <c r="CS293" t="s">
        <v>178</v>
      </c>
      <c r="CT293">
        <v>0</v>
      </c>
      <c r="CU293">
        <v>0</v>
      </c>
      <c r="CV293">
        <v>0</v>
      </c>
      <c r="CW293">
        <v>0</v>
      </c>
      <c r="CX293">
        <v>1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2</v>
      </c>
      <c r="DT293">
        <v>0</v>
      </c>
      <c r="DU293">
        <v>0</v>
      </c>
      <c r="DV293">
        <v>0</v>
      </c>
      <c r="DW293">
        <v>0</v>
      </c>
      <c r="DX293">
        <v>4</v>
      </c>
      <c r="DY293">
        <v>0</v>
      </c>
      <c r="DZ293">
        <v>1</v>
      </c>
      <c r="EA293">
        <v>0</v>
      </c>
      <c r="EB293" t="s">
        <v>3366</v>
      </c>
      <c r="EC293" t="s">
        <v>3367</v>
      </c>
      <c r="ED293" t="s">
        <v>8</v>
      </c>
      <c r="EE293">
        <v>0</v>
      </c>
      <c r="EF293">
        <v>0</v>
      </c>
      <c r="EG293">
        <v>0</v>
      </c>
      <c r="EH293">
        <v>0</v>
      </c>
      <c r="EI293" t="s">
        <v>332</v>
      </c>
      <c r="EJ293">
        <v>7</v>
      </c>
      <c r="EK293">
        <v>7</v>
      </c>
    </row>
    <row r="294" spans="1:141" ht="15" customHeight="1" x14ac:dyDescent="0.25">
      <c r="A294">
        <v>1290</v>
      </c>
      <c r="B294" t="s">
        <v>3368</v>
      </c>
      <c r="C294" t="s">
        <v>2355</v>
      </c>
      <c r="D294" t="s">
        <v>3369</v>
      </c>
      <c r="E294" t="s">
        <v>974</v>
      </c>
      <c r="F294" t="s">
        <v>171</v>
      </c>
      <c r="G294" t="s">
        <v>171</v>
      </c>
      <c r="H294" t="s">
        <v>646</v>
      </c>
      <c r="I294">
        <v>0</v>
      </c>
      <c r="J294" t="s">
        <v>3370</v>
      </c>
      <c r="K294" t="s">
        <v>3371</v>
      </c>
      <c r="L294" t="s">
        <v>3372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2</v>
      </c>
      <c r="S294">
        <v>0</v>
      </c>
      <c r="T294">
        <v>0</v>
      </c>
      <c r="U294">
        <v>2</v>
      </c>
      <c r="V294" t="s">
        <v>171</v>
      </c>
      <c r="W294" t="s">
        <v>171</v>
      </c>
      <c r="X294" t="s">
        <v>2144</v>
      </c>
      <c r="Y294">
        <v>0</v>
      </c>
      <c r="Z294" t="s">
        <v>3370</v>
      </c>
      <c r="AA294">
        <v>2</v>
      </c>
      <c r="AB294">
        <v>0</v>
      </c>
      <c r="AC294">
        <v>1</v>
      </c>
      <c r="AD294">
        <v>3</v>
      </c>
      <c r="AE294">
        <v>4</v>
      </c>
      <c r="AF294">
        <v>66</v>
      </c>
      <c r="AG294">
        <v>66</v>
      </c>
      <c r="AH294">
        <v>200</v>
      </c>
      <c r="AI294">
        <v>1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2</v>
      </c>
      <c r="AQ294">
        <v>0</v>
      </c>
      <c r="AR294">
        <v>1</v>
      </c>
      <c r="AS294">
        <v>4</v>
      </c>
      <c r="AT294" t="s">
        <v>175</v>
      </c>
      <c r="AU294">
        <v>0</v>
      </c>
      <c r="AV294">
        <v>0</v>
      </c>
      <c r="AW294">
        <v>0</v>
      </c>
      <c r="AX294">
        <v>0</v>
      </c>
      <c r="AY294">
        <v>3</v>
      </c>
      <c r="AZ294">
        <v>2</v>
      </c>
      <c r="BA294">
        <v>1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1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1</v>
      </c>
      <c r="BW294">
        <v>1</v>
      </c>
      <c r="BX294">
        <v>0</v>
      </c>
      <c r="BY294" t="s">
        <v>175</v>
      </c>
      <c r="BZ294">
        <v>0</v>
      </c>
      <c r="CA294">
        <v>0</v>
      </c>
      <c r="CB294" t="s">
        <v>177</v>
      </c>
      <c r="CC294" t="s">
        <v>178</v>
      </c>
      <c r="CD294" t="s">
        <v>178</v>
      </c>
      <c r="CE294" t="s">
        <v>178</v>
      </c>
      <c r="CF294" t="s">
        <v>178</v>
      </c>
      <c r="CG294" t="s">
        <v>178</v>
      </c>
      <c r="CH294" t="s">
        <v>179</v>
      </c>
      <c r="CI294" t="s">
        <v>179</v>
      </c>
      <c r="CJ294" t="s">
        <v>3373</v>
      </c>
      <c r="CK294" t="s">
        <v>3374</v>
      </c>
      <c r="CL294" t="s">
        <v>182</v>
      </c>
      <c r="CM294">
        <v>3</v>
      </c>
      <c r="CN294" t="s">
        <v>178</v>
      </c>
      <c r="CO294" t="s">
        <v>182</v>
      </c>
      <c r="CP294">
        <v>0</v>
      </c>
      <c r="CQ294">
        <v>0</v>
      </c>
      <c r="CR294" t="s">
        <v>182</v>
      </c>
      <c r="CS294" t="s">
        <v>178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1</v>
      </c>
      <c r="DE294">
        <v>0</v>
      </c>
      <c r="DF294">
        <v>0</v>
      </c>
      <c r="DG294">
        <v>0</v>
      </c>
      <c r="DH294">
        <v>1</v>
      </c>
      <c r="DI294">
        <v>0</v>
      </c>
      <c r="DJ294">
        <v>1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2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3</v>
      </c>
      <c r="DX294">
        <v>0</v>
      </c>
      <c r="DY294">
        <v>0</v>
      </c>
      <c r="DZ294">
        <v>1</v>
      </c>
      <c r="EA294">
        <v>0</v>
      </c>
      <c r="EB294" t="s">
        <v>3375</v>
      </c>
      <c r="EC294" t="s">
        <v>3376</v>
      </c>
      <c r="ED294">
        <v>0</v>
      </c>
      <c r="EE294" t="s">
        <v>15</v>
      </c>
      <c r="EF294">
        <v>0</v>
      </c>
      <c r="EG294">
        <v>0</v>
      </c>
      <c r="EH294" t="s">
        <v>396</v>
      </c>
      <c r="EI294" t="s">
        <v>200</v>
      </c>
      <c r="EJ294">
        <v>6</v>
      </c>
      <c r="EK294">
        <v>4</v>
      </c>
    </row>
    <row r="295" spans="1:141" ht="15" customHeight="1" x14ac:dyDescent="0.25">
      <c r="A295" s="3">
        <v>1291</v>
      </c>
      <c r="B295" t="s">
        <v>3377</v>
      </c>
      <c r="C295" t="s">
        <v>408</v>
      </c>
      <c r="D295" t="s">
        <v>1289</v>
      </c>
      <c r="E295" t="s">
        <v>3378</v>
      </c>
      <c r="F295" t="s">
        <v>171</v>
      </c>
      <c r="G295" t="s">
        <v>171</v>
      </c>
      <c r="H295" t="s">
        <v>216</v>
      </c>
      <c r="I295">
        <v>0</v>
      </c>
      <c r="J295" t="s">
        <v>3379</v>
      </c>
      <c r="K295" t="s">
        <v>3380</v>
      </c>
      <c r="L295" t="s">
        <v>3381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1</v>
      </c>
      <c r="V295" t="s">
        <v>171</v>
      </c>
      <c r="W295" t="s">
        <v>171</v>
      </c>
      <c r="X295" t="s">
        <v>216</v>
      </c>
      <c r="Y295">
        <v>0</v>
      </c>
      <c r="Z295" t="s">
        <v>3382</v>
      </c>
      <c r="AA295">
        <v>10</v>
      </c>
      <c r="AB295">
        <v>19</v>
      </c>
      <c r="AC295">
        <v>1</v>
      </c>
      <c r="AD295">
        <v>6</v>
      </c>
      <c r="AE295">
        <v>6</v>
      </c>
      <c r="AF295">
        <v>95.68</v>
      </c>
      <c r="AG295">
        <v>95.68</v>
      </c>
      <c r="AH295">
        <v>250</v>
      </c>
      <c r="AI295">
        <v>0</v>
      </c>
      <c r="AJ295">
        <v>0</v>
      </c>
      <c r="AK295">
        <v>1</v>
      </c>
      <c r="AL295">
        <v>0</v>
      </c>
      <c r="AM295">
        <v>0</v>
      </c>
      <c r="AN295">
        <v>0</v>
      </c>
      <c r="AO295">
        <v>130</v>
      </c>
      <c r="AP295">
        <v>2</v>
      </c>
      <c r="AQ295">
        <v>0</v>
      </c>
      <c r="AR295">
        <v>1</v>
      </c>
      <c r="AS295">
        <v>6</v>
      </c>
      <c r="AT295" t="s">
        <v>175</v>
      </c>
      <c r="AU295">
        <v>0</v>
      </c>
      <c r="AV295">
        <v>0</v>
      </c>
      <c r="AW295">
        <v>0</v>
      </c>
      <c r="AX295">
        <v>0</v>
      </c>
      <c r="AY295">
        <v>3</v>
      </c>
      <c r="AZ295">
        <v>2</v>
      </c>
      <c r="BA295">
        <v>1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1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2</v>
      </c>
      <c r="BX295" t="s">
        <v>175</v>
      </c>
      <c r="BY295" t="s">
        <v>175</v>
      </c>
      <c r="BZ295">
        <v>0</v>
      </c>
      <c r="CA295">
        <v>0</v>
      </c>
      <c r="CB295" t="s">
        <v>177</v>
      </c>
      <c r="CC295" t="s">
        <v>178</v>
      </c>
      <c r="CD295" t="s">
        <v>178</v>
      </c>
      <c r="CE295" t="s">
        <v>178</v>
      </c>
      <c r="CF295" t="s">
        <v>178</v>
      </c>
      <c r="CG295" t="s">
        <v>179</v>
      </c>
      <c r="CH295" t="s">
        <v>179</v>
      </c>
      <c r="CI295" t="s">
        <v>179</v>
      </c>
      <c r="CJ295" t="s">
        <v>3383</v>
      </c>
      <c r="CK295" t="s">
        <v>3384</v>
      </c>
      <c r="CL295" t="s">
        <v>178</v>
      </c>
      <c r="CM295">
        <v>6</v>
      </c>
      <c r="CN295" t="s">
        <v>182</v>
      </c>
      <c r="CO295" t="s">
        <v>182</v>
      </c>
      <c r="CP295">
        <v>0</v>
      </c>
      <c r="CQ295">
        <v>0</v>
      </c>
      <c r="CR295" t="s">
        <v>182</v>
      </c>
      <c r="CS295" t="s">
        <v>178</v>
      </c>
      <c r="CT295">
        <v>0</v>
      </c>
      <c r="CU295">
        <v>0</v>
      </c>
      <c r="CV295">
        <v>0</v>
      </c>
      <c r="CW295">
        <v>0</v>
      </c>
      <c r="CX295">
        <v>1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2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4</v>
      </c>
      <c r="DY295">
        <v>0</v>
      </c>
      <c r="DZ295">
        <v>1</v>
      </c>
      <c r="EA295">
        <v>0</v>
      </c>
      <c r="EB295" t="s">
        <v>3385</v>
      </c>
      <c r="EC295" t="s">
        <v>3386</v>
      </c>
      <c r="ED295" t="s">
        <v>8</v>
      </c>
      <c r="EE295">
        <v>0</v>
      </c>
      <c r="EF295">
        <v>0</v>
      </c>
      <c r="EG295">
        <v>0</v>
      </c>
      <c r="EH295">
        <v>0</v>
      </c>
      <c r="EI295" t="s">
        <v>332</v>
      </c>
      <c r="EJ295">
        <v>7</v>
      </c>
      <c r="EK295">
        <v>7</v>
      </c>
    </row>
    <row r="296" spans="1:141" ht="15" customHeight="1" x14ac:dyDescent="0.25">
      <c r="A296">
        <v>1292</v>
      </c>
      <c r="B296" t="s">
        <v>3387</v>
      </c>
      <c r="C296" t="s">
        <v>3388</v>
      </c>
      <c r="D296" t="s">
        <v>409</v>
      </c>
      <c r="E296" t="s">
        <v>3389</v>
      </c>
      <c r="F296" t="s">
        <v>171</v>
      </c>
      <c r="G296" t="s">
        <v>171</v>
      </c>
      <c r="H296" t="s">
        <v>1949</v>
      </c>
      <c r="I296" t="s">
        <v>2656</v>
      </c>
      <c r="J296" t="s">
        <v>829</v>
      </c>
      <c r="K296" t="s">
        <v>3390</v>
      </c>
      <c r="L296" t="s">
        <v>3391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0</v>
      </c>
      <c r="T296">
        <v>0</v>
      </c>
      <c r="U296">
        <v>1</v>
      </c>
      <c r="V296" t="s">
        <v>171</v>
      </c>
      <c r="W296" t="s">
        <v>171</v>
      </c>
      <c r="X296" t="s">
        <v>1949</v>
      </c>
      <c r="Y296" t="s">
        <v>2656</v>
      </c>
      <c r="Z296" t="s">
        <v>829</v>
      </c>
      <c r="AA296">
        <v>8</v>
      </c>
      <c r="AB296">
        <v>16</v>
      </c>
      <c r="AC296">
        <v>1</v>
      </c>
      <c r="AD296">
        <v>3</v>
      </c>
      <c r="AE296">
        <v>3</v>
      </c>
      <c r="AF296">
        <v>60.64</v>
      </c>
      <c r="AG296">
        <v>60.64</v>
      </c>
      <c r="AH296">
        <v>250</v>
      </c>
      <c r="AI296">
        <v>0</v>
      </c>
      <c r="AJ296">
        <v>0</v>
      </c>
      <c r="AK296">
        <v>1</v>
      </c>
      <c r="AL296">
        <v>0</v>
      </c>
      <c r="AM296">
        <v>0</v>
      </c>
      <c r="AN296">
        <v>0</v>
      </c>
      <c r="AO296">
        <v>130</v>
      </c>
      <c r="AP296">
        <v>2</v>
      </c>
      <c r="AQ296">
        <v>0</v>
      </c>
      <c r="AR296">
        <v>1</v>
      </c>
      <c r="AS296">
        <v>3</v>
      </c>
      <c r="AT296" t="s">
        <v>175</v>
      </c>
      <c r="AU296">
        <v>0</v>
      </c>
      <c r="AV296">
        <v>0</v>
      </c>
      <c r="AW296">
        <v>0</v>
      </c>
      <c r="AX296">
        <v>0</v>
      </c>
      <c r="AY296">
        <v>1</v>
      </c>
      <c r="AZ296">
        <v>2</v>
      </c>
      <c r="BA296">
        <v>1</v>
      </c>
      <c r="BB296">
        <v>0</v>
      </c>
      <c r="BC296">
        <v>0</v>
      </c>
      <c r="BD296">
        <v>0</v>
      </c>
      <c r="BE296">
        <v>0</v>
      </c>
      <c r="BF296">
        <v>1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 t="s">
        <v>175</v>
      </c>
      <c r="BY296">
        <v>0</v>
      </c>
      <c r="BZ296">
        <v>0</v>
      </c>
      <c r="CA296">
        <v>0</v>
      </c>
      <c r="CB296" t="s">
        <v>177</v>
      </c>
      <c r="CC296" t="s">
        <v>178</v>
      </c>
      <c r="CD296" t="s">
        <v>178</v>
      </c>
      <c r="CE296" t="s">
        <v>178</v>
      </c>
      <c r="CF296" t="s">
        <v>178</v>
      </c>
      <c r="CG296" t="s">
        <v>179</v>
      </c>
      <c r="CH296" t="s">
        <v>179</v>
      </c>
      <c r="CI296" t="s">
        <v>179</v>
      </c>
      <c r="CJ296" t="s">
        <v>3392</v>
      </c>
      <c r="CK296" t="s">
        <v>3393</v>
      </c>
      <c r="CL296" t="s">
        <v>182</v>
      </c>
      <c r="CM296">
        <v>3</v>
      </c>
      <c r="CN296" t="s">
        <v>178</v>
      </c>
      <c r="CO296" t="s">
        <v>178</v>
      </c>
      <c r="CP296">
        <v>0</v>
      </c>
      <c r="CQ296">
        <v>0</v>
      </c>
      <c r="CR296" t="s">
        <v>182</v>
      </c>
      <c r="CS296" t="s">
        <v>178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2</v>
      </c>
      <c r="DT296">
        <v>0</v>
      </c>
      <c r="DU296">
        <v>0</v>
      </c>
      <c r="DV296">
        <v>0</v>
      </c>
      <c r="DW296">
        <v>3</v>
      </c>
      <c r="DX296">
        <v>0</v>
      </c>
      <c r="DY296">
        <v>0</v>
      </c>
      <c r="DZ296">
        <v>1</v>
      </c>
      <c r="EA296">
        <v>0</v>
      </c>
      <c r="EB296" t="s">
        <v>3394</v>
      </c>
      <c r="EC296" t="s">
        <v>3395</v>
      </c>
      <c r="ED296" t="s">
        <v>6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6</v>
      </c>
      <c r="EK296">
        <v>6</v>
      </c>
    </row>
    <row r="297" spans="1:141" ht="15" customHeight="1" x14ac:dyDescent="0.25">
      <c r="A297">
        <v>1293</v>
      </c>
      <c r="B297" t="s">
        <v>3396</v>
      </c>
      <c r="C297" t="s">
        <v>3397</v>
      </c>
      <c r="D297" t="s">
        <v>1744</v>
      </c>
      <c r="E297" t="s">
        <v>3398</v>
      </c>
      <c r="F297" t="s">
        <v>171</v>
      </c>
      <c r="G297" t="s">
        <v>171</v>
      </c>
      <c r="H297" t="s">
        <v>532</v>
      </c>
      <c r="I297">
        <v>7</v>
      </c>
      <c r="J297" t="s">
        <v>3399</v>
      </c>
      <c r="K297" t="s">
        <v>3400</v>
      </c>
      <c r="L297" t="s">
        <v>3401</v>
      </c>
      <c r="M297" t="s">
        <v>3402</v>
      </c>
      <c r="N297">
        <v>0</v>
      </c>
      <c r="O297">
        <v>0</v>
      </c>
      <c r="P297">
        <v>0</v>
      </c>
      <c r="Q297">
        <v>0</v>
      </c>
      <c r="R297">
        <v>2</v>
      </c>
      <c r="S297">
        <v>0</v>
      </c>
      <c r="T297">
        <v>0</v>
      </c>
      <c r="U297">
        <v>1</v>
      </c>
      <c r="V297" t="s">
        <v>171</v>
      </c>
      <c r="W297" t="s">
        <v>171</v>
      </c>
      <c r="X297" t="s">
        <v>532</v>
      </c>
      <c r="Y297">
        <v>7</v>
      </c>
      <c r="Z297" t="s">
        <v>3403</v>
      </c>
      <c r="AA297">
        <v>1</v>
      </c>
      <c r="AB297">
        <v>3</v>
      </c>
      <c r="AC297">
        <v>1</v>
      </c>
      <c r="AD297">
        <v>5</v>
      </c>
      <c r="AE297">
        <v>5</v>
      </c>
      <c r="AF297">
        <v>65.2</v>
      </c>
      <c r="AG297">
        <v>65.2</v>
      </c>
      <c r="AH297">
        <v>250</v>
      </c>
      <c r="AI297">
        <v>0</v>
      </c>
      <c r="AJ297">
        <v>0</v>
      </c>
      <c r="AK297">
        <v>1</v>
      </c>
      <c r="AL297">
        <v>0</v>
      </c>
      <c r="AM297">
        <v>0</v>
      </c>
      <c r="AN297">
        <v>0</v>
      </c>
      <c r="AO297">
        <v>160</v>
      </c>
      <c r="AP297">
        <v>2</v>
      </c>
      <c r="AQ297">
        <v>0</v>
      </c>
      <c r="AR297">
        <v>1</v>
      </c>
      <c r="AS297">
        <v>3</v>
      </c>
      <c r="AT297" t="s">
        <v>175</v>
      </c>
      <c r="AU297">
        <v>0</v>
      </c>
      <c r="AV297">
        <v>0</v>
      </c>
      <c r="AW297">
        <v>0</v>
      </c>
      <c r="AX297">
        <v>0</v>
      </c>
      <c r="AY297">
        <v>3</v>
      </c>
      <c r="AZ297">
        <v>1</v>
      </c>
      <c r="BA297">
        <v>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1</v>
      </c>
      <c r="BS297">
        <v>0</v>
      </c>
      <c r="BT297">
        <v>0</v>
      </c>
      <c r="BU297">
        <v>0</v>
      </c>
      <c r="BV297">
        <v>0</v>
      </c>
      <c r="BW297">
        <v>0</v>
      </c>
      <c r="BX297" t="s">
        <v>175</v>
      </c>
      <c r="BY297">
        <v>0</v>
      </c>
      <c r="BZ297">
        <v>0</v>
      </c>
      <c r="CA297">
        <v>0</v>
      </c>
      <c r="CB297" t="s">
        <v>177</v>
      </c>
      <c r="CC297" t="s">
        <v>178</v>
      </c>
      <c r="CD297" t="s">
        <v>178</v>
      </c>
      <c r="CE297" t="s">
        <v>178</v>
      </c>
      <c r="CF297" t="s">
        <v>178</v>
      </c>
      <c r="CG297" t="s">
        <v>178</v>
      </c>
      <c r="CH297" t="s">
        <v>179</v>
      </c>
      <c r="CI297" t="s">
        <v>179</v>
      </c>
      <c r="CJ297" t="s">
        <v>3404</v>
      </c>
      <c r="CK297" t="s">
        <v>3405</v>
      </c>
      <c r="CL297" t="s">
        <v>182</v>
      </c>
      <c r="CM297">
        <v>2</v>
      </c>
      <c r="CN297" t="s">
        <v>182</v>
      </c>
      <c r="CO297" t="s">
        <v>182</v>
      </c>
      <c r="CP297">
        <v>0</v>
      </c>
      <c r="CQ297">
        <v>0</v>
      </c>
      <c r="CR297" t="s">
        <v>178</v>
      </c>
      <c r="CS297" t="s">
        <v>178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1</v>
      </c>
      <c r="DE297">
        <v>0</v>
      </c>
      <c r="DF297">
        <v>0</v>
      </c>
      <c r="DG297">
        <v>0</v>
      </c>
      <c r="DH297">
        <v>1</v>
      </c>
      <c r="DI297">
        <v>0</v>
      </c>
      <c r="DJ297">
        <v>1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2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2</v>
      </c>
      <c r="DW297">
        <v>0</v>
      </c>
      <c r="DX297">
        <v>0</v>
      </c>
      <c r="DY297">
        <v>1</v>
      </c>
      <c r="DZ297">
        <v>1</v>
      </c>
      <c r="EA297">
        <v>0</v>
      </c>
      <c r="EB297" t="s">
        <v>3406</v>
      </c>
      <c r="EC297" t="s">
        <v>3407</v>
      </c>
      <c r="ED297">
        <v>0</v>
      </c>
      <c r="EE297" t="s">
        <v>17</v>
      </c>
      <c r="EF297">
        <v>0</v>
      </c>
      <c r="EG297">
        <v>0</v>
      </c>
      <c r="EH297">
        <v>0</v>
      </c>
      <c r="EI297">
        <v>0</v>
      </c>
      <c r="EJ297">
        <v>6</v>
      </c>
      <c r="EK297">
        <v>4</v>
      </c>
    </row>
    <row r="298" spans="1:141" ht="15" customHeight="1" x14ac:dyDescent="0.25">
      <c r="A298">
        <v>1294</v>
      </c>
      <c r="B298" t="s">
        <v>3408</v>
      </c>
      <c r="C298" t="s">
        <v>1610</v>
      </c>
      <c r="D298" t="s">
        <v>544</v>
      </c>
      <c r="E298" t="s">
        <v>3409</v>
      </c>
      <c r="F298" t="s">
        <v>171</v>
      </c>
      <c r="G298" t="s">
        <v>171</v>
      </c>
      <c r="H298" t="s">
        <v>216</v>
      </c>
      <c r="I298">
        <v>0</v>
      </c>
      <c r="J298" t="s">
        <v>3410</v>
      </c>
      <c r="K298" t="s">
        <v>3411</v>
      </c>
      <c r="L298" t="s">
        <v>3412</v>
      </c>
      <c r="M298" t="s">
        <v>3413</v>
      </c>
      <c r="N298">
        <v>0</v>
      </c>
      <c r="O298">
        <v>0</v>
      </c>
      <c r="P298">
        <v>0</v>
      </c>
      <c r="Q298">
        <v>0</v>
      </c>
      <c r="R298">
        <v>1</v>
      </c>
      <c r="S298">
        <v>0</v>
      </c>
      <c r="T298">
        <v>0</v>
      </c>
      <c r="U298">
        <v>2</v>
      </c>
      <c r="V298" t="s">
        <v>171</v>
      </c>
      <c r="W298" t="s">
        <v>171</v>
      </c>
      <c r="X298" t="s">
        <v>190</v>
      </c>
      <c r="Y298">
        <v>0</v>
      </c>
      <c r="Z298" t="s">
        <v>3414</v>
      </c>
      <c r="AA298">
        <v>0</v>
      </c>
      <c r="AB298">
        <v>0</v>
      </c>
      <c r="AC298">
        <v>1</v>
      </c>
      <c r="AD298">
        <v>5</v>
      </c>
      <c r="AE298">
        <v>5</v>
      </c>
      <c r="AF298">
        <v>91</v>
      </c>
      <c r="AG298">
        <v>91</v>
      </c>
      <c r="AH298">
        <v>180</v>
      </c>
      <c r="AI298">
        <v>0</v>
      </c>
      <c r="AJ298">
        <v>0</v>
      </c>
      <c r="AK298">
        <v>1</v>
      </c>
      <c r="AL298">
        <v>0</v>
      </c>
      <c r="AM298">
        <v>0</v>
      </c>
      <c r="AN298">
        <v>0</v>
      </c>
      <c r="AO298">
        <v>130</v>
      </c>
      <c r="AP298">
        <v>2</v>
      </c>
      <c r="AQ298">
        <v>0</v>
      </c>
      <c r="AR298">
        <v>1</v>
      </c>
      <c r="AS298">
        <v>5</v>
      </c>
      <c r="AT298" t="s">
        <v>175</v>
      </c>
      <c r="AU298">
        <v>0</v>
      </c>
      <c r="AV298">
        <v>0</v>
      </c>
      <c r="AW298">
        <v>0</v>
      </c>
      <c r="AX298">
        <v>0</v>
      </c>
      <c r="AY298">
        <v>1</v>
      </c>
      <c r="AZ298">
        <v>2</v>
      </c>
      <c r="BA298">
        <v>2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1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 t="s">
        <v>175</v>
      </c>
      <c r="BY298">
        <v>0</v>
      </c>
      <c r="BZ298">
        <v>0</v>
      </c>
      <c r="CA298">
        <v>0</v>
      </c>
      <c r="CB298" t="s">
        <v>177</v>
      </c>
      <c r="CC298" t="s">
        <v>178</v>
      </c>
      <c r="CD298" t="s">
        <v>178</v>
      </c>
      <c r="CE298" t="s">
        <v>178</v>
      </c>
      <c r="CF298" t="s">
        <v>178</v>
      </c>
      <c r="CG298" t="s">
        <v>179</v>
      </c>
      <c r="CH298" t="s">
        <v>179</v>
      </c>
      <c r="CI298" t="s">
        <v>179</v>
      </c>
      <c r="CJ298" t="s">
        <v>3415</v>
      </c>
      <c r="CK298" t="s">
        <v>3416</v>
      </c>
      <c r="CL298" t="s">
        <v>182</v>
      </c>
      <c r="CM298">
        <v>5</v>
      </c>
      <c r="CN298" t="s">
        <v>178</v>
      </c>
      <c r="CO298" t="s">
        <v>178</v>
      </c>
      <c r="CP298">
        <v>0</v>
      </c>
      <c r="CQ298">
        <v>0</v>
      </c>
      <c r="CR298" t="s">
        <v>182</v>
      </c>
      <c r="CS298" t="s">
        <v>182</v>
      </c>
      <c r="CT298">
        <v>0</v>
      </c>
      <c r="CU298">
        <v>0</v>
      </c>
      <c r="CV298">
        <v>0</v>
      </c>
      <c r="CW298">
        <v>0</v>
      </c>
      <c r="CX298">
        <v>1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2</v>
      </c>
      <c r="DT298">
        <v>0</v>
      </c>
      <c r="DU298">
        <v>0</v>
      </c>
      <c r="DV298">
        <v>0</v>
      </c>
      <c r="DW298">
        <v>0</v>
      </c>
      <c r="DX298">
        <v>4</v>
      </c>
      <c r="DY298">
        <v>0</v>
      </c>
      <c r="DZ298">
        <v>0</v>
      </c>
      <c r="EA298">
        <v>0</v>
      </c>
      <c r="EB298" t="s">
        <v>3417</v>
      </c>
      <c r="EC298" t="s">
        <v>3418</v>
      </c>
      <c r="ED298" t="s">
        <v>7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6</v>
      </c>
      <c r="EK298">
        <v>6</v>
      </c>
    </row>
    <row r="299" spans="1:141" ht="15" customHeight="1" x14ac:dyDescent="0.25">
      <c r="A299">
        <v>1295</v>
      </c>
      <c r="B299" t="s">
        <v>3419</v>
      </c>
      <c r="C299" t="s">
        <v>2738</v>
      </c>
      <c r="D299" t="s">
        <v>668</v>
      </c>
      <c r="E299" t="s">
        <v>3420</v>
      </c>
      <c r="F299" t="s">
        <v>171</v>
      </c>
      <c r="G299" t="s">
        <v>171</v>
      </c>
      <c r="H299" t="s">
        <v>3421</v>
      </c>
      <c r="I299">
        <v>2</v>
      </c>
      <c r="J299" t="s">
        <v>3422</v>
      </c>
      <c r="K299" t="s">
        <v>3423</v>
      </c>
      <c r="L299" t="s">
        <v>3424</v>
      </c>
      <c r="M299" t="s">
        <v>3425</v>
      </c>
      <c r="N299" t="s">
        <v>171</v>
      </c>
      <c r="O299" t="s">
        <v>781</v>
      </c>
      <c r="P299" t="s">
        <v>3426</v>
      </c>
      <c r="Q299" t="s">
        <v>3427</v>
      </c>
      <c r="R299">
        <v>2</v>
      </c>
      <c r="S299">
        <v>0</v>
      </c>
      <c r="T299">
        <v>0</v>
      </c>
      <c r="U299">
        <v>1</v>
      </c>
      <c r="V299" t="s">
        <v>171</v>
      </c>
      <c r="W299" t="s">
        <v>171</v>
      </c>
      <c r="X299" t="s">
        <v>3428</v>
      </c>
      <c r="Y299" t="s">
        <v>3426</v>
      </c>
      <c r="Z299" t="s">
        <v>3427</v>
      </c>
      <c r="AA299">
        <v>2</v>
      </c>
      <c r="AB299">
        <v>5</v>
      </c>
      <c r="AC299">
        <v>2</v>
      </c>
      <c r="AD299">
        <v>5</v>
      </c>
      <c r="AE299">
        <v>5</v>
      </c>
      <c r="AF299">
        <v>80</v>
      </c>
      <c r="AG299">
        <v>72</v>
      </c>
      <c r="AH299">
        <v>260</v>
      </c>
      <c r="AI299">
        <v>0</v>
      </c>
      <c r="AJ299">
        <v>0</v>
      </c>
      <c r="AK299">
        <v>1</v>
      </c>
      <c r="AL299">
        <v>0</v>
      </c>
      <c r="AM299">
        <v>0</v>
      </c>
      <c r="AN299">
        <v>0</v>
      </c>
      <c r="AO299">
        <v>130</v>
      </c>
      <c r="AP299">
        <v>2</v>
      </c>
      <c r="AQ299">
        <v>0</v>
      </c>
      <c r="AR299">
        <v>1</v>
      </c>
      <c r="AS299">
        <v>2</v>
      </c>
      <c r="AT299" t="s">
        <v>175</v>
      </c>
      <c r="AU299">
        <v>0</v>
      </c>
      <c r="AV299">
        <v>0</v>
      </c>
      <c r="AW299">
        <v>0</v>
      </c>
      <c r="AX299">
        <v>0</v>
      </c>
      <c r="AY299">
        <v>3</v>
      </c>
      <c r="AZ299">
        <v>3</v>
      </c>
      <c r="BA299">
        <v>1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1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1</v>
      </c>
      <c r="BW299">
        <v>1</v>
      </c>
      <c r="BX299" t="s">
        <v>175</v>
      </c>
      <c r="BY299" t="s">
        <v>175</v>
      </c>
      <c r="BZ299">
        <v>0</v>
      </c>
      <c r="CA299">
        <v>0</v>
      </c>
      <c r="CB299" t="s">
        <v>177</v>
      </c>
      <c r="CC299" t="s">
        <v>178</v>
      </c>
      <c r="CD299" t="s">
        <v>178</v>
      </c>
      <c r="CE299" t="s">
        <v>178</v>
      </c>
      <c r="CF299" t="s">
        <v>178</v>
      </c>
      <c r="CG299" t="s">
        <v>178</v>
      </c>
      <c r="CH299" t="s">
        <v>179</v>
      </c>
      <c r="CI299" t="s">
        <v>179</v>
      </c>
      <c r="CJ299" t="s">
        <v>3429</v>
      </c>
      <c r="CK299" t="s">
        <v>3430</v>
      </c>
      <c r="CL299" t="s">
        <v>182</v>
      </c>
      <c r="CM299">
        <v>4</v>
      </c>
      <c r="CN299" t="s">
        <v>182</v>
      </c>
      <c r="CO299" t="s">
        <v>178</v>
      </c>
      <c r="CP299">
        <v>0</v>
      </c>
      <c r="CQ299">
        <v>0</v>
      </c>
      <c r="CR299" t="s">
        <v>183</v>
      </c>
      <c r="CS299" t="s">
        <v>178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</v>
      </c>
      <c r="DE299">
        <v>0</v>
      </c>
      <c r="DF299">
        <v>0</v>
      </c>
      <c r="DG299">
        <v>0</v>
      </c>
      <c r="DH299">
        <v>1</v>
      </c>
      <c r="DI299">
        <v>0</v>
      </c>
      <c r="DJ299">
        <v>1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2</v>
      </c>
      <c r="DQ299">
        <v>0</v>
      </c>
      <c r="DR299">
        <v>0</v>
      </c>
      <c r="DS299">
        <v>2</v>
      </c>
      <c r="DT299">
        <v>0</v>
      </c>
      <c r="DU299">
        <v>0</v>
      </c>
      <c r="DV299">
        <v>0</v>
      </c>
      <c r="DW299">
        <v>0</v>
      </c>
      <c r="DX299">
        <v>4</v>
      </c>
      <c r="DY299">
        <v>0</v>
      </c>
      <c r="DZ299">
        <v>1</v>
      </c>
      <c r="EA299">
        <v>0</v>
      </c>
      <c r="EB299" t="s">
        <v>3431</v>
      </c>
      <c r="EC299" t="s">
        <v>3432</v>
      </c>
      <c r="ED299">
        <v>0</v>
      </c>
      <c r="EE299" t="s">
        <v>11</v>
      </c>
      <c r="EF299">
        <v>0</v>
      </c>
      <c r="EG299">
        <v>0</v>
      </c>
      <c r="EH299" t="s">
        <v>396</v>
      </c>
      <c r="EI299" t="s">
        <v>200</v>
      </c>
      <c r="EJ299">
        <v>9</v>
      </c>
      <c r="EK299">
        <v>7</v>
      </c>
    </row>
    <row r="300" spans="1:141" ht="15" customHeight="1" x14ac:dyDescent="0.25">
      <c r="A300">
        <v>1296</v>
      </c>
      <c r="B300" t="s">
        <v>3433</v>
      </c>
      <c r="C300" t="s">
        <v>3434</v>
      </c>
      <c r="D300" t="s">
        <v>3435</v>
      </c>
      <c r="E300" t="s">
        <v>3436</v>
      </c>
      <c r="F300" t="s">
        <v>171</v>
      </c>
      <c r="G300" t="s">
        <v>171</v>
      </c>
      <c r="H300" t="s">
        <v>273</v>
      </c>
      <c r="I300">
        <v>0</v>
      </c>
      <c r="J300" t="s">
        <v>3437</v>
      </c>
      <c r="K300" t="s">
        <v>3438</v>
      </c>
      <c r="L300" t="s">
        <v>3439</v>
      </c>
      <c r="M300" t="s">
        <v>3440</v>
      </c>
      <c r="N300">
        <v>0</v>
      </c>
      <c r="O300">
        <v>0</v>
      </c>
      <c r="P300">
        <v>0</v>
      </c>
      <c r="Q300">
        <v>0</v>
      </c>
      <c r="R300">
        <v>2</v>
      </c>
      <c r="S300">
        <v>0</v>
      </c>
      <c r="T300">
        <v>0</v>
      </c>
      <c r="U300">
        <v>2</v>
      </c>
      <c r="V300" t="s">
        <v>171</v>
      </c>
      <c r="W300" t="s">
        <v>171</v>
      </c>
      <c r="X300" t="s">
        <v>273</v>
      </c>
      <c r="Y300">
        <v>0</v>
      </c>
      <c r="Z300" t="s">
        <v>3441</v>
      </c>
      <c r="AA300">
        <v>1</v>
      </c>
      <c r="AB300">
        <v>0</v>
      </c>
      <c r="AC300">
        <v>1</v>
      </c>
      <c r="AD300">
        <v>6</v>
      </c>
      <c r="AE300">
        <v>7</v>
      </c>
      <c r="AF300">
        <v>120</v>
      </c>
      <c r="AG300">
        <v>90</v>
      </c>
      <c r="AH300">
        <v>240</v>
      </c>
      <c r="AI300">
        <v>2</v>
      </c>
      <c r="AJ300">
        <v>0</v>
      </c>
      <c r="AK300">
        <v>1</v>
      </c>
      <c r="AL300">
        <v>0</v>
      </c>
      <c r="AM300">
        <v>0</v>
      </c>
      <c r="AN300">
        <v>0</v>
      </c>
      <c r="AO300">
        <v>130</v>
      </c>
      <c r="AP300">
        <v>2</v>
      </c>
      <c r="AQ300">
        <v>0</v>
      </c>
      <c r="AR300">
        <v>1</v>
      </c>
      <c r="AS300">
        <v>8</v>
      </c>
      <c r="AT300" t="s">
        <v>175</v>
      </c>
      <c r="AU300">
        <v>0</v>
      </c>
      <c r="AV300">
        <v>0</v>
      </c>
      <c r="AW300">
        <v>0</v>
      </c>
      <c r="AX300">
        <v>0</v>
      </c>
      <c r="AY300">
        <v>3</v>
      </c>
      <c r="AZ300">
        <v>2</v>
      </c>
      <c r="BA300">
        <v>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1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 t="s">
        <v>175</v>
      </c>
      <c r="BZ300">
        <v>0</v>
      </c>
      <c r="CA300">
        <v>0</v>
      </c>
      <c r="CB300" t="s">
        <v>177</v>
      </c>
      <c r="CC300" t="s">
        <v>178</v>
      </c>
      <c r="CD300" t="s">
        <v>178</v>
      </c>
      <c r="CE300" t="s">
        <v>178</v>
      </c>
      <c r="CF300" t="s">
        <v>178</v>
      </c>
      <c r="CG300" t="s">
        <v>178</v>
      </c>
      <c r="CH300" t="s">
        <v>179</v>
      </c>
      <c r="CI300" t="s">
        <v>179</v>
      </c>
      <c r="CJ300" t="s">
        <v>3442</v>
      </c>
      <c r="CK300" t="s">
        <v>3443</v>
      </c>
      <c r="CL300" t="s">
        <v>182</v>
      </c>
      <c r="CM300">
        <v>4</v>
      </c>
      <c r="CN300" t="s">
        <v>182</v>
      </c>
      <c r="CO300" t="s">
        <v>182</v>
      </c>
      <c r="CP300">
        <v>0</v>
      </c>
      <c r="CQ300">
        <v>0</v>
      </c>
      <c r="CR300" t="s">
        <v>182</v>
      </c>
      <c r="CS300" t="s">
        <v>178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1</v>
      </c>
      <c r="DE300">
        <v>0</v>
      </c>
      <c r="DF300">
        <v>0</v>
      </c>
      <c r="DG300">
        <v>0</v>
      </c>
      <c r="DH300">
        <v>1</v>
      </c>
      <c r="DI300">
        <v>0</v>
      </c>
      <c r="DJ300">
        <v>1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2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4</v>
      </c>
      <c r="DY300">
        <v>0</v>
      </c>
      <c r="DZ300">
        <v>1</v>
      </c>
      <c r="EA300">
        <v>0</v>
      </c>
      <c r="EB300" t="s">
        <v>3444</v>
      </c>
      <c r="EC300" t="s">
        <v>3445</v>
      </c>
      <c r="ED300">
        <v>0</v>
      </c>
      <c r="EE300" t="s">
        <v>15</v>
      </c>
      <c r="EF300">
        <v>0</v>
      </c>
      <c r="EG300">
        <v>0</v>
      </c>
      <c r="EH300">
        <v>0</v>
      </c>
      <c r="EI300">
        <v>0</v>
      </c>
      <c r="EJ300">
        <v>7</v>
      </c>
      <c r="EK300">
        <v>5</v>
      </c>
    </row>
    <row r="301" spans="1:141" ht="15" customHeight="1" x14ac:dyDescent="0.25">
      <c r="A301">
        <v>1297</v>
      </c>
      <c r="B301" t="s">
        <v>3446</v>
      </c>
      <c r="C301" t="s">
        <v>1434</v>
      </c>
      <c r="D301" t="s">
        <v>3447</v>
      </c>
      <c r="E301" t="s">
        <v>3448</v>
      </c>
      <c r="F301" t="s">
        <v>171</v>
      </c>
      <c r="G301" t="s">
        <v>171</v>
      </c>
      <c r="H301" t="s">
        <v>245</v>
      </c>
      <c r="I301">
        <v>1</v>
      </c>
      <c r="J301" t="s">
        <v>2249</v>
      </c>
      <c r="K301" t="s">
        <v>3449</v>
      </c>
      <c r="L301" t="s">
        <v>3450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2</v>
      </c>
      <c r="S301">
        <v>0</v>
      </c>
      <c r="T301">
        <v>0</v>
      </c>
      <c r="U301">
        <v>1</v>
      </c>
      <c r="V301" t="s">
        <v>171</v>
      </c>
      <c r="W301" t="s">
        <v>171</v>
      </c>
      <c r="X301" t="s">
        <v>245</v>
      </c>
      <c r="Y301">
        <v>1</v>
      </c>
      <c r="Z301" t="s">
        <v>2094</v>
      </c>
      <c r="AA301">
        <v>6</v>
      </c>
      <c r="AB301">
        <v>20</v>
      </c>
      <c r="AC301">
        <v>1</v>
      </c>
      <c r="AD301">
        <v>3</v>
      </c>
      <c r="AE301">
        <v>3</v>
      </c>
      <c r="AF301">
        <v>75.67</v>
      </c>
      <c r="AG301">
        <v>75.67</v>
      </c>
      <c r="AH301">
        <v>250</v>
      </c>
      <c r="AI301">
        <v>0</v>
      </c>
      <c r="AJ301">
        <v>0</v>
      </c>
      <c r="AK301">
        <v>1</v>
      </c>
      <c r="AL301">
        <v>0</v>
      </c>
      <c r="AM301">
        <v>0</v>
      </c>
      <c r="AN301">
        <v>0</v>
      </c>
      <c r="AO301">
        <v>130</v>
      </c>
      <c r="AP301">
        <v>2</v>
      </c>
      <c r="AQ301">
        <v>0</v>
      </c>
      <c r="AR301">
        <v>1</v>
      </c>
      <c r="AS301">
        <v>3</v>
      </c>
      <c r="AT301" t="s">
        <v>175</v>
      </c>
      <c r="AU301">
        <v>0</v>
      </c>
      <c r="AV301">
        <v>0</v>
      </c>
      <c r="AW301">
        <v>0</v>
      </c>
      <c r="AX301">
        <v>0</v>
      </c>
      <c r="AY301">
        <v>1</v>
      </c>
      <c r="AZ301">
        <v>1</v>
      </c>
      <c r="BA301">
        <v>1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1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 t="s">
        <v>175</v>
      </c>
      <c r="BZ301">
        <v>0</v>
      </c>
      <c r="CA301">
        <v>0</v>
      </c>
      <c r="CB301" t="s">
        <v>177</v>
      </c>
      <c r="CC301" t="s">
        <v>178</v>
      </c>
      <c r="CD301" t="s">
        <v>178</v>
      </c>
      <c r="CE301" t="s">
        <v>178</v>
      </c>
      <c r="CF301" t="s">
        <v>178</v>
      </c>
      <c r="CG301" t="s">
        <v>178</v>
      </c>
      <c r="CH301" t="s">
        <v>179</v>
      </c>
      <c r="CI301" t="s">
        <v>179</v>
      </c>
      <c r="CJ301" t="s">
        <v>3451</v>
      </c>
      <c r="CK301" t="s">
        <v>3452</v>
      </c>
      <c r="CL301" t="s">
        <v>182</v>
      </c>
      <c r="CM301">
        <v>2</v>
      </c>
      <c r="CN301" t="s">
        <v>178</v>
      </c>
      <c r="CO301" t="s">
        <v>178</v>
      </c>
      <c r="CP301">
        <v>0</v>
      </c>
      <c r="CQ301">
        <v>0</v>
      </c>
      <c r="CR301" t="s">
        <v>178</v>
      </c>
      <c r="CS301" t="s">
        <v>178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1</v>
      </c>
      <c r="DE301">
        <v>0</v>
      </c>
      <c r="DF301">
        <v>0</v>
      </c>
      <c r="DG301">
        <v>0</v>
      </c>
      <c r="DH301">
        <v>1</v>
      </c>
      <c r="DI301">
        <v>0</v>
      </c>
      <c r="DJ301">
        <v>1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2</v>
      </c>
      <c r="DQ301">
        <v>0</v>
      </c>
      <c r="DR301">
        <v>0</v>
      </c>
      <c r="DS301">
        <v>2</v>
      </c>
      <c r="DT301">
        <v>0</v>
      </c>
      <c r="DU301">
        <v>0</v>
      </c>
      <c r="DV301">
        <v>2</v>
      </c>
      <c r="DW301">
        <v>0</v>
      </c>
      <c r="DX301">
        <v>0</v>
      </c>
      <c r="DY301">
        <v>1</v>
      </c>
      <c r="DZ301">
        <v>1</v>
      </c>
      <c r="EA301">
        <v>0</v>
      </c>
      <c r="EB301" t="s">
        <v>3453</v>
      </c>
      <c r="EC301" t="s">
        <v>3454</v>
      </c>
      <c r="ED301">
        <v>0</v>
      </c>
      <c r="EE301" t="s">
        <v>15</v>
      </c>
      <c r="EF301">
        <v>0</v>
      </c>
      <c r="EG301">
        <v>0</v>
      </c>
      <c r="EH301">
        <v>0</v>
      </c>
      <c r="EI301">
        <v>0</v>
      </c>
      <c r="EJ301">
        <v>8</v>
      </c>
      <c r="EK301">
        <v>6</v>
      </c>
    </row>
    <row r="302" spans="1:141" ht="15" customHeight="1" x14ac:dyDescent="0.25">
      <c r="A302">
        <v>1298</v>
      </c>
      <c r="B302" t="s">
        <v>3455</v>
      </c>
      <c r="C302" t="s">
        <v>372</v>
      </c>
      <c r="D302" t="s">
        <v>1700</v>
      </c>
      <c r="E302" t="s">
        <v>3456</v>
      </c>
      <c r="F302" t="s">
        <v>171</v>
      </c>
      <c r="G302" t="s">
        <v>171</v>
      </c>
      <c r="H302" t="s">
        <v>585</v>
      </c>
      <c r="I302">
        <v>0</v>
      </c>
      <c r="J302" t="s">
        <v>3457</v>
      </c>
      <c r="K302" t="s">
        <v>3458</v>
      </c>
      <c r="L302" t="s">
        <v>3459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0</v>
      </c>
      <c r="U302">
        <v>3</v>
      </c>
      <c r="V302" t="s">
        <v>171</v>
      </c>
      <c r="W302" t="s">
        <v>171</v>
      </c>
      <c r="X302" t="s">
        <v>585</v>
      </c>
      <c r="Y302">
        <v>0</v>
      </c>
      <c r="Z302" t="s">
        <v>3457</v>
      </c>
      <c r="AA302">
        <v>0</v>
      </c>
      <c r="AB302">
        <v>0</v>
      </c>
      <c r="AC302">
        <v>1</v>
      </c>
      <c r="AD302">
        <v>4</v>
      </c>
      <c r="AE302">
        <v>8</v>
      </c>
      <c r="AF302">
        <v>180</v>
      </c>
      <c r="AG302">
        <v>180</v>
      </c>
      <c r="AH302">
        <v>260</v>
      </c>
      <c r="AI302">
        <v>0</v>
      </c>
      <c r="AJ302">
        <v>0</v>
      </c>
      <c r="AK302">
        <v>1</v>
      </c>
      <c r="AL302">
        <v>0</v>
      </c>
      <c r="AM302">
        <v>0</v>
      </c>
      <c r="AN302">
        <v>0</v>
      </c>
      <c r="AO302">
        <v>150</v>
      </c>
      <c r="AP302">
        <v>2</v>
      </c>
      <c r="AQ302">
        <v>0</v>
      </c>
      <c r="AR302">
        <v>1</v>
      </c>
      <c r="AS302">
        <v>4</v>
      </c>
      <c r="AT302" t="s">
        <v>175</v>
      </c>
      <c r="AU302">
        <v>0</v>
      </c>
      <c r="AV302">
        <v>0</v>
      </c>
      <c r="AW302">
        <v>0</v>
      </c>
      <c r="AX302">
        <v>0</v>
      </c>
      <c r="AY302">
        <v>3</v>
      </c>
      <c r="AZ302">
        <v>2</v>
      </c>
      <c r="BA302">
        <v>1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1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2</v>
      </c>
      <c r="BW302">
        <v>0</v>
      </c>
      <c r="BX302" t="s">
        <v>175</v>
      </c>
      <c r="BY302">
        <v>0</v>
      </c>
      <c r="BZ302">
        <v>0</v>
      </c>
      <c r="CA302">
        <v>0</v>
      </c>
      <c r="CB302" t="s">
        <v>177</v>
      </c>
      <c r="CC302" t="s">
        <v>178</v>
      </c>
      <c r="CD302" t="s">
        <v>178</v>
      </c>
      <c r="CE302" t="s">
        <v>178</v>
      </c>
      <c r="CF302" t="s">
        <v>178</v>
      </c>
      <c r="CG302" t="s">
        <v>179</v>
      </c>
      <c r="CH302" t="s">
        <v>179</v>
      </c>
      <c r="CI302" t="s">
        <v>179</v>
      </c>
      <c r="CJ302" t="s">
        <v>3460</v>
      </c>
      <c r="CK302" t="s">
        <v>3461</v>
      </c>
      <c r="CL302" t="s">
        <v>182</v>
      </c>
      <c r="CM302">
        <v>3</v>
      </c>
      <c r="CN302" t="s">
        <v>182</v>
      </c>
      <c r="CO302" t="s">
        <v>182</v>
      </c>
      <c r="CP302">
        <v>0</v>
      </c>
      <c r="CQ302">
        <v>0</v>
      </c>
      <c r="CR302" t="s">
        <v>182</v>
      </c>
      <c r="CS302" t="s">
        <v>178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1</v>
      </c>
      <c r="DA302">
        <v>1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3</v>
      </c>
      <c r="DX302">
        <v>0</v>
      </c>
      <c r="DY302">
        <v>0</v>
      </c>
      <c r="DZ302">
        <v>1</v>
      </c>
      <c r="EA302">
        <v>0</v>
      </c>
      <c r="EB302" t="s">
        <v>3462</v>
      </c>
      <c r="EC302" t="s">
        <v>3463</v>
      </c>
      <c r="ED302" t="s">
        <v>9</v>
      </c>
      <c r="EE302">
        <v>0</v>
      </c>
      <c r="EF302">
        <v>0</v>
      </c>
      <c r="EG302">
        <v>0</v>
      </c>
      <c r="EH302" t="s">
        <v>370</v>
      </c>
      <c r="EI302">
        <v>0</v>
      </c>
      <c r="EJ302">
        <v>4</v>
      </c>
      <c r="EK302">
        <v>4</v>
      </c>
    </row>
    <row r="303" spans="1:141" ht="15" customHeight="1" x14ac:dyDescent="0.25">
      <c r="A303">
        <v>1299</v>
      </c>
      <c r="B303" t="s">
        <v>3464</v>
      </c>
      <c r="C303" t="s">
        <v>1142</v>
      </c>
      <c r="D303" t="s">
        <v>1143</v>
      </c>
      <c r="E303" t="s">
        <v>905</v>
      </c>
      <c r="F303" t="s">
        <v>171</v>
      </c>
      <c r="G303" t="s">
        <v>171</v>
      </c>
      <c r="H303" t="s">
        <v>245</v>
      </c>
      <c r="I303">
        <v>46</v>
      </c>
      <c r="J303" t="s">
        <v>1030</v>
      </c>
      <c r="K303" t="s">
        <v>3465</v>
      </c>
      <c r="L303" t="s">
        <v>3466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</v>
      </c>
      <c r="S303">
        <v>0</v>
      </c>
      <c r="T303">
        <v>0</v>
      </c>
      <c r="U303">
        <v>1</v>
      </c>
      <c r="V303" t="s">
        <v>171</v>
      </c>
      <c r="W303" t="s">
        <v>171</v>
      </c>
      <c r="X303" t="s">
        <v>245</v>
      </c>
      <c r="Y303">
        <v>46</v>
      </c>
      <c r="Z303" t="s">
        <v>1030</v>
      </c>
      <c r="AA303">
        <v>6</v>
      </c>
      <c r="AB303">
        <v>18</v>
      </c>
      <c r="AC303">
        <v>1</v>
      </c>
      <c r="AD303">
        <v>6</v>
      </c>
      <c r="AE303">
        <v>6</v>
      </c>
      <c r="AF303">
        <v>99.25</v>
      </c>
      <c r="AG303">
        <v>99.25</v>
      </c>
      <c r="AH303">
        <v>250</v>
      </c>
      <c r="AI303">
        <v>1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135</v>
      </c>
      <c r="AP303">
        <v>2</v>
      </c>
      <c r="AQ303">
        <v>0</v>
      </c>
      <c r="AR303">
        <v>1</v>
      </c>
      <c r="AS303">
        <v>2</v>
      </c>
      <c r="AT303" t="s">
        <v>175</v>
      </c>
      <c r="AU303">
        <v>0</v>
      </c>
      <c r="AV303">
        <v>0</v>
      </c>
      <c r="AW303">
        <v>0</v>
      </c>
      <c r="AX303">
        <v>0</v>
      </c>
      <c r="AY303">
        <v>3</v>
      </c>
      <c r="AZ303">
        <v>3</v>
      </c>
      <c r="BA303">
        <v>1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1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1</v>
      </c>
      <c r="BW303">
        <v>1</v>
      </c>
      <c r="BX303" t="s">
        <v>175</v>
      </c>
      <c r="BY303">
        <v>0</v>
      </c>
      <c r="BZ303">
        <v>0</v>
      </c>
      <c r="CA303">
        <v>0</v>
      </c>
      <c r="CB303" t="s">
        <v>177</v>
      </c>
      <c r="CC303" t="s">
        <v>178</v>
      </c>
      <c r="CD303" t="s">
        <v>178</v>
      </c>
      <c r="CE303" t="s">
        <v>178</v>
      </c>
      <c r="CF303" t="s">
        <v>178</v>
      </c>
      <c r="CG303" t="s">
        <v>178</v>
      </c>
      <c r="CH303" t="s">
        <v>179</v>
      </c>
      <c r="CI303" t="s">
        <v>179</v>
      </c>
      <c r="CJ303" t="s">
        <v>3467</v>
      </c>
      <c r="CK303" t="s">
        <v>3468</v>
      </c>
      <c r="CL303" t="s">
        <v>182</v>
      </c>
      <c r="CM303">
        <v>4</v>
      </c>
      <c r="CN303" t="s">
        <v>182</v>
      </c>
      <c r="CO303" t="s">
        <v>182</v>
      </c>
      <c r="CP303">
        <v>0</v>
      </c>
      <c r="CQ303">
        <v>0</v>
      </c>
      <c r="CR303" t="s">
        <v>183</v>
      </c>
      <c r="CS303" t="s">
        <v>178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1</v>
      </c>
      <c r="DE303">
        <v>0</v>
      </c>
      <c r="DF303">
        <v>0</v>
      </c>
      <c r="DG303">
        <v>0</v>
      </c>
      <c r="DH303">
        <v>1</v>
      </c>
      <c r="DI303">
        <v>0</v>
      </c>
      <c r="DJ303">
        <v>1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2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4</v>
      </c>
      <c r="DY303">
        <v>0</v>
      </c>
      <c r="DZ303">
        <v>1</v>
      </c>
      <c r="EA303">
        <v>0</v>
      </c>
      <c r="EB303" t="s">
        <v>1037</v>
      </c>
      <c r="EC303" t="s">
        <v>3469</v>
      </c>
      <c r="ED303">
        <v>0</v>
      </c>
      <c r="EE303" t="s">
        <v>15</v>
      </c>
      <c r="EF303">
        <v>0</v>
      </c>
      <c r="EG303">
        <v>0</v>
      </c>
      <c r="EH303" t="s">
        <v>396</v>
      </c>
      <c r="EI303" t="s">
        <v>200</v>
      </c>
      <c r="EJ303">
        <v>7</v>
      </c>
      <c r="EK303">
        <v>5</v>
      </c>
    </row>
    <row r="304" spans="1:141" x14ac:dyDescent="0.25">
      <c r="A304">
        <v>1300</v>
      </c>
      <c r="B304" t="s">
        <v>3470</v>
      </c>
      <c r="C304" t="s">
        <v>1523</v>
      </c>
      <c r="D304" t="s">
        <v>3471</v>
      </c>
      <c r="E304" t="s">
        <v>308</v>
      </c>
      <c r="F304" t="s">
        <v>3472</v>
      </c>
      <c r="G304" t="s">
        <v>3473</v>
      </c>
      <c r="H304">
        <v>0</v>
      </c>
      <c r="I304">
        <v>0</v>
      </c>
      <c r="J304">
        <v>0</v>
      </c>
      <c r="K304" t="s">
        <v>3474</v>
      </c>
      <c r="L304" t="s">
        <v>3475</v>
      </c>
      <c r="M304">
        <v>0</v>
      </c>
      <c r="N304" t="s">
        <v>171</v>
      </c>
      <c r="O304">
        <v>0</v>
      </c>
      <c r="P304">
        <v>0</v>
      </c>
      <c r="Q304" t="s">
        <v>3476</v>
      </c>
      <c r="R304">
        <v>3</v>
      </c>
      <c r="S304">
        <v>2</v>
      </c>
      <c r="T304">
        <v>1</v>
      </c>
      <c r="U304">
        <v>3</v>
      </c>
      <c r="V304" t="s">
        <v>171</v>
      </c>
      <c r="W304" t="s">
        <v>171</v>
      </c>
      <c r="X304">
        <v>0</v>
      </c>
      <c r="Y304">
        <v>0</v>
      </c>
      <c r="Z304" t="s">
        <v>3476</v>
      </c>
      <c r="AA304">
        <v>0</v>
      </c>
      <c r="AB304">
        <v>0</v>
      </c>
      <c r="AC304">
        <v>2</v>
      </c>
      <c r="AD304">
        <v>12</v>
      </c>
      <c r="AE304">
        <v>13</v>
      </c>
      <c r="AF304">
        <v>276</v>
      </c>
      <c r="AG304">
        <v>339</v>
      </c>
      <c r="AH304">
        <v>220</v>
      </c>
      <c r="AI304">
        <v>0</v>
      </c>
      <c r="AJ304">
        <v>0</v>
      </c>
      <c r="AK304">
        <v>0</v>
      </c>
      <c r="AL304">
        <v>0</v>
      </c>
      <c r="AM304">
        <v>1</v>
      </c>
      <c r="AN304">
        <v>0</v>
      </c>
      <c r="AO304">
        <v>0</v>
      </c>
      <c r="AP304">
        <v>2</v>
      </c>
      <c r="AQ304">
        <v>0</v>
      </c>
      <c r="AR304">
        <v>1</v>
      </c>
      <c r="AS304">
        <v>12</v>
      </c>
      <c r="AT304" t="s">
        <v>175</v>
      </c>
      <c r="AU304">
        <v>0</v>
      </c>
      <c r="AV304">
        <v>0</v>
      </c>
      <c r="AW304">
        <v>0</v>
      </c>
      <c r="AX304">
        <v>0</v>
      </c>
      <c r="AY304">
        <v>1</v>
      </c>
      <c r="AZ304">
        <v>3</v>
      </c>
      <c r="BA304">
        <v>3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1</v>
      </c>
      <c r="BT304">
        <v>0</v>
      </c>
      <c r="BU304">
        <v>0</v>
      </c>
      <c r="BV304">
        <v>2</v>
      </c>
      <c r="BW304">
        <v>0</v>
      </c>
      <c r="BX304">
        <v>0</v>
      </c>
      <c r="BY304" t="s">
        <v>175</v>
      </c>
      <c r="BZ304">
        <v>0</v>
      </c>
      <c r="CA304">
        <v>0</v>
      </c>
      <c r="CB304" t="s">
        <v>177</v>
      </c>
      <c r="CC304" t="s">
        <v>178</v>
      </c>
      <c r="CD304" t="s">
        <v>178</v>
      </c>
      <c r="CE304" t="s">
        <v>178</v>
      </c>
      <c r="CF304" t="s">
        <v>178</v>
      </c>
      <c r="CG304" t="s">
        <v>178</v>
      </c>
      <c r="CH304" t="s">
        <v>179</v>
      </c>
      <c r="CI304" t="s">
        <v>179</v>
      </c>
      <c r="CJ304" t="s">
        <v>3477</v>
      </c>
      <c r="CK304" t="s">
        <v>3478</v>
      </c>
      <c r="CL304" t="s">
        <v>182</v>
      </c>
      <c r="CM304">
        <v>6</v>
      </c>
      <c r="CN304" t="s">
        <v>182</v>
      </c>
      <c r="CO304" t="s">
        <v>182</v>
      </c>
      <c r="CP304">
        <v>0</v>
      </c>
      <c r="CQ304">
        <v>0</v>
      </c>
      <c r="CR304" t="s">
        <v>183</v>
      </c>
      <c r="CS304" t="s">
        <v>183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2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4</v>
      </c>
      <c r="DY304">
        <v>0</v>
      </c>
      <c r="DZ304">
        <v>0</v>
      </c>
      <c r="EA304">
        <v>0</v>
      </c>
      <c r="EB304" t="s">
        <v>3479</v>
      </c>
      <c r="EC304" t="s">
        <v>3480</v>
      </c>
      <c r="EE304" t="s">
        <v>18</v>
      </c>
      <c r="EF304">
        <v>0</v>
      </c>
      <c r="EG304">
        <v>0</v>
      </c>
      <c r="EH304" t="s">
        <v>370</v>
      </c>
      <c r="EI304">
        <v>0</v>
      </c>
      <c r="EJ304">
        <v>6</v>
      </c>
      <c r="EK304">
        <v>4</v>
      </c>
    </row>
    <row r="305" spans="1:141" ht="15" customHeight="1" x14ac:dyDescent="0.25">
      <c r="A305">
        <v>1301</v>
      </c>
      <c r="B305" t="s">
        <v>3481</v>
      </c>
      <c r="C305" t="s">
        <v>3482</v>
      </c>
      <c r="D305" t="s">
        <v>544</v>
      </c>
      <c r="E305" t="s">
        <v>748</v>
      </c>
      <c r="F305" t="s">
        <v>171</v>
      </c>
      <c r="G305" t="s">
        <v>171</v>
      </c>
      <c r="H305" t="s">
        <v>323</v>
      </c>
      <c r="I305">
        <v>402</v>
      </c>
      <c r="J305" t="s">
        <v>1262</v>
      </c>
      <c r="K305" t="s">
        <v>3483</v>
      </c>
      <c r="L305" t="s">
        <v>3484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1</v>
      </c>
      <c r="V305" t="s">
        <v>171</v>
      </c>
      <c r="W305" t="s">
        <v>171</v>
      </c>
      <c r="X305" t="s">
        <v>3485</v>
      </c>
      <c r="Y305">
        <v>402</v>
      </c>
      <c r="Z305" t="s">
        <v>1262</v>
      </c>
      <c r="AA305">
        <v>6</v>
      </c>
      <c r="AB305">
        <v>17</v>
      </c>
      <c r="AC305">
        <v>1</v>
      </c>
      <c r="AD305">
        <v>3</v>
      </c>
      <c r="AE305">
        <v>3</v>
      </c>
      <c r="AF305">
        <v>57</v>
      </c>
      <c r="AG305">
        <v>57</v>
      </c>
      <c r="AH305">
        <v>250</v>
      </c>
      <c r="AI305">
        <v>1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2</v>
      </c>
      <c r="AQ305">
        <v>0</v>
      </c>
      <c r="AR305">
        <v>1</v>
      </c>
      <c r="AS305">
        <v>0</v>
      </c>
      <c r="AT305" t="s">
        <v>175</v>
      </c>
      <c r="AU305">
        <v>0</v>
      </c>
      <c r="AV305">
        <v>0</v>
      </c>
      <c r="AW305">
        <v>0</v>
      </c>
      <c r="AX305">
        <v>0</v>
      </c>
      <c r="AY305">
        <v>3</v>
      </c>
      <c r="AZ305">
        <v>3</v>
      </c>
      <c r="BA305">
        <v>3</v>
      </c>
      <c r="BB305">
        <v>0</v>
      </c>
      <c r="BC305">
        <v>0</v>
      </c>
      <c r="BD305">
        <v>0</v>
      </c>
      <c r="BE305">
        <v>0</v>
      </c>
      <c r="BF305">
        <v>1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2</v>
      </c>
      <c r="BX305" t="s">
        <v>175</v>
      </c>
      <c r="BY305">
        <v>0</v>
      </c>
      <c r="BZ305">
        <v>0</v>
      </c>
      <c r="CA305">
        <v>0</v>
      </c>
      <c r="CB305" t="s">
        <v>177</v>
      </c>
      <c r="CC305" t="s">
        <v>178</v>
      </c>
      <c r="CD305" t="s">
        <v>178</v>
      </c>
      <c r="CE305" t="s">
        <v>178</v>
      </c>
      <c r="CF305" t="s">
        <v>178</v>
      </c>
      <c r="CG305" t="s">
        <v>179</v>
      </c>
      <c r="CH305" t="s">
        <v>179</v>
      </c>
      <c r="CI305" t="s">
        <v>179</v>
      </c>
      <c r="CJ305" t="s">
        <v>3486</v>
      </c>
      <c r="CK305" t="s">
        <v>3487</v>
      </c>
      <c r="CL305" t="s">
        <v>182</v>
      </c>
      <c r="CM305">
        <v>1</v>
      </c>
      <c r="CN305" t="s">
        <v>182</v>
      </c>
      <c r="CO305" t="s">
        <v>182</v>
      </c>
      <c r="CP305">
        <v>0</v>
      </c>
      <c r="CQ305">
        <v>0</v>
      </c>
      <c r="CR305" t="s">
        <v>183</v>
      </c>
      <c r="CS305" t="s">
        <v>183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1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 t="s">
        <v>3488</v>
      </c>
      <c r="EC305" t="s">
        <v>3489</v>
      </c>
      <c r="ED305" t="s">
        <v>6</v>
      </c>
      <c r="EE305">
        <v>0</v>
      </c>
      <c r="EF305">
        <v>0</v>
      </c>
      <c r="EG305">
        <v>0</v>
      </c>
      <c r="EH305">
        <v>0</v>
      </c>
      <c r="EI305" t="s">
        <v>332</v>
      </c>
      <c r="EJ305">
        <v>1</v>
      </c>
      <c r="EK305">
        <v>1</v>
      </c>
    </row>
    <row r="306" spans="1:141" ht="15" customHeight="1" x14ac:dyDescent="0.25">
      <c r="A306">
        <v>1302</v>
      </c>
      <c r="B306" t="s">
        <v>3490</v>
      </c>
      <c r="C306" t="s">
        <v>1838</v>
      </c>
      <c r="D306" t="s">
        <v>974</v>
      </c>
      <c r="E306" t="s">
        <v>3491</v>
      </c>
      <c r="F306" t="s">
        <v>171</v>
      </c>
      <c r="G306" t="s">
        <v>171</v>
      </c>
      <c r="H306" t="s">
        <v>750</v>
      </c>
      <c r="I306">
        <v>4</v>
      </c>
      <c r="J306" t="s">
        <v>3492</v>
      </c>
      <c r="K306" t="s">
        <v>3493</v>
      </c>
      <c r="L306" t="s">
        <v>3494</v>
      </c>
      <c r="M306" t="s">
        <v>3495</v>
      </c>
      <c r="N306" t="s">
        <v>171</v>
      </c>
      <c r="O306" t="s">
        <v>921</v>
      </c>
      <c r="P306" t="s">
        <v>3496</v>
      </c>
      <c r="Q306" t="s">
        <v>3497</v>
      </c>
      <c r="R306">
        <v>1</v>
      </c>
      <c r="S306">
        <v>0</v>
      </c>
      <c r="T306">
        <v>0</v>
      </c>
      <c r="U306">
        <v>1</v>
      </c>
      <c r="V306" t="s">
        <v>171</v>
      </c>
      <c r="W306" t="s">
        <v>171</v>
      </c>
      <c r="X306" t="s">
        <v>921</v>
      </c>
      <c r="Y306" t="s">
        <v>3496</v>
      </c>
      <c r="Z306" t="s">
        <v>3497</v>
      </c>
      <c r="AA306">
        <v>4</v>
      </c>
      <c r="AB306">
        <v>4</v>
      </c>
      <c r="AC306">
        <v>2</v>
      </c>
      <c r="AD306">
        <v>4</v>
      </c>
      <c r="AE306">
        <v>4</v>
      </c>
      <c r="AF306">
        <v>60</v>
      </c>
      <c r="AG306">
        <v>60</v>
      </c>
      <c r="AH306">
        <v>250</v>
      </c>
      <c r="AI306">
        <v>1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130</v>
      </c>
      <c r="AP306">
        <v>2</v>
      </c>
      <c r="AQ306">
        <v>0</v>
      </c>
      <c r="AR306">
        <v>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3</v>
      </c>
      <c r="AZ306">
        <v>2</v>
      </c>
      <c r="BA306">
        <v>2</v>
      </c>
      <c r="BB306">
        <v>0</v>
      </c>
      <c r="BC306">
        <v>0</v>
      </c>
      <c r="BD306">
        <v>0</v>
      </c>
      <c r="BE306">
        <v>1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 t="s">
        <v>175</v>
      </c>
      <c r="BY306">
        <v>0</v>
      </c>
      <c r="BZ306">
        <v>0</v>
      </c>
      <c r="CA306">
        <v>0</v>
      </c>
      <c r="CB306" t="s">
        <v>177</v>
      </c>
      <c r="CC306" t="s">
        <v>178</v>
      </c>
      <c r="CD306" t="s">
        <v>178</v>
      </c>
      <c r="CE306" t="s">
        <v>178</v>
      </c>
      <c r="CF306" t="s">
        <v>178</v>
      </c>
      <c r="CG306" t="s">
        <v>179</v>
      </c>
      <c r="CH306" t="s">
        <v>179</v>
      </c>
      <c r="CI306" t="s">
        <v>179</v>
      </c>
      <c r="CJ306" t="s">
        <v>3498</v>
      </c>
      <c r="CK306" t="s">
        <v>3499</v>
      </c>
      <c r="CL306" t="s">
        <v>182</v>
      </c>
      <c r="CM306">
        <v>2</v>
      </c>
      <c r="CN306" t="s">
        <v>182</v>
      </c>
      <c r="CO306" t="s">
        <v>182</v>
      </c>
      <c r="CP306">
        <v>0</v>
      </c>
      <c r="CQ306">
        <v>0</v>
      </c>
      <c r="CR306" t="s">
        <v>182</v>
      </c>
      <c r="CS306" t="s">
        <v>182</v>
      </c>
      <c r="CT306">
        <v>0</v>
      </c>
      <c r="CU306">
        <v>1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2</v>
      </c>
      <c r="DW306">
        <v>0</v>
      </c>
      <c r="DX306">
        <v>0</v>
      </c>
      <c r="DY306">
        <v>0</v>
      </c>
      <c r="DZ306">
        <v>0</v>
      </c>
      <c r="EA306">
        <v>0</v>
      </c>
      <c r="EB306" t="s">
        <v>3500</v>
      </c>
      <c r="EC306" t="s">
        <v>3501</v>
      </c>
      <c r="ED306" t="s">
        <v>5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2</v>
      </c>
      <c r="EK306">
        <v>2</v>
      </c>
    </row>
    <row r="307" spans="1:141" ht="15" customHeight="1" x14ac:dyDescent="0.25">
      <c r="A307" s="5">
        <v>1303</v>
      </c>
      <c r="B307" t="s">
        <v>3502</v>
      </c>
      <c r="C307" t="s">
        <v>735</v>
      </c>
      <c r="D307" t="s">
        <v>3503</v>
      </c>
      <c r="E307" t="s">
        <v>1213</v>
      </c>
      <c r="F307" t="s">
        <v>171</v>
      </c>
      <c r="G307" t="s">
        <v>171</v>
      </c>
      <c r="H307" t="s">
        <v>532</v>
      </c>
      <c r="I307">
        <v>6</v>
      </c>
      <c r="J307" t="s">
        <v>2729</v>
      </c>
      <c r="K307" t="s">
        <v>3504</v>
      </c>
      <c r="L307" t="s">
        <v>3505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1</v>
      </c>
      <c r="V307" t="s">
        <v>171</v>
      </c>
      <c r="W307" t="s">
        <v>171</v>
      </c>
      <c r="X307" t="s">
        <v>532</v>
      </c>
      <c r="Y307">
        <v>6</v>
      </c>
      <c r="Z307" t="s">
        <v>1575</v>
      </c>
      <c r="AA307">
        <v>1</v>
      </c>
      <c r="AB307">
        <v>3</v>
      </c>
      <c r="AC307">
        <v>1</v>
      </c>
      <c r="AD307">
        <v>4</v>
      </c>
      <c r="AE307">
        <v>4</v>
      </c>
      <c r="AF307">
        <v>77.739999999999995</v>
      </c>
      <c r="AG307">
        <v>70</v>
      </c>
      <c r="AH307">
        <v>150</v>
      </c>
      <c r="AI307">
        <v>0</v>
      </c>
      <c r="AJ307">
        <v>0</v>
      </c>
      <c r="AK307">
        <v>1</v>
      </c>
      <c r="AL307">
        <v>0</v>
      </c>
      <c r="AM307">
        <v>0</v>
      </c>
      <c r="AN307">
        <v>0</v>
      </c>
      <c r="AO307">
        <v>120</v>
      </c>
      <c r="AP307">
        <v>2</v>
      </c>
      <c r="AQ307">
        <v>0</v>
      </c>
      <c r="AR307">
        <v>1</v>
      </c>
      <c r="AS307">
        <v>4</v>
      </c>
      <c r="AT307" t="s">
        <v>175</v>
      </c>
      <c r="AU307">
        <v>0</v>
      </c>
      <c r="AV307">
        <v>0</v>
      </c>
      <c r="AW307">
        <v>0</v>
      </c>
      <c r="AX307">
        <v>0</v>
      </c>
      <c r="AY307">
        <v>3</v>
      </c>
      <c r="AZ307">
        <v>1</v>
      </c>
      <c r="BA307">
        <v>1</v>
      </c>
      <c r="BB307">
        <v>0</v>
      </c>
      <c r="BC307">
        <v>0</v>
      </c>
      <c r="BD307">
        <v>0</v>
      </c>
      <c r="BE307">
        <v>0</v>
      </c>
      <c r="BF307">
        <v>1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 t="s">
        <v>175</v>
      </c>
      <c r="BY307">
        <v>0</v>
      </c>
      <c r="BZ307">
        <v>0</v>
      </c>
      <c r="CA307">
        <v>0</v>
      </c>
      <c r="CB307" t="s">
        <v>177</v>
      </c>
      <c r="CC307" t="s">
        <v>178</v>
      </c>
      <c r="CD307" t="s">
        <v>178</v>
      </c>
      <c r="CE307" t="s">
        <v>178</v>
      </c>
      <c r="CF307" t="s">
        <v>178</v>
      </c>
      <c r="CG307" t="s">
        <v>179</v>
      </c>
      <c r="CH307" t="s">
        <v>179</v>
      </c>
      <c r="CI307" t="s">
        <v>179</v>
      </c>
      <c r="CJ307" t="s">
        <v>3506</v>
      </c>
      <c r="CK307" t="s">
        <v>3507</v>
      </c>
      <c r="CL307" t="s">
        <v>182</v>
      </c>
      <c r="CM307">
        <v>4</v>
      </c>
      <c r="CN307" t="s">
        <v>178</v>
      </c>
      <c r="CO307" t="s">
        <v>178</v>
      </c>
      <c r="CP307">
        <v>0</v>
      </c>
      <c r="CQ307">
        <v>0</v>
      </c>
      <c r="CR307" t="s">
        <v>178</v>
      </c>
      <c r="CS307" t="s">
        <v>178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2</v>
      </c>
      <c r="DS307">
        <v>2</v>
      </c>
      <c r="DT307">
        <v>0</v>
      </c>
      <c r="DU307">
        <v>0</v>
      </c>
      <c r="DV307">
        <v>0</v>
      </c>
      <c r="DW307">
        <v>0</v>
      </c>
      <c r="DX307">
        <v>4</v>
      </c>
      <c r="DY307">
        <v>1</v>
      </c>
      <c r="DZ307">
        <v>1</v>
      </c>
      <c r="EA307">
        <v>0</v>
      </c>
      <c r="EB307" t="s">
        <v>2735</v>
      </c>
      <c r="EC307" t="s">
        <v>3508</v>
      </c>
      <c r="ED307" t="s">
        <v>6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10</v>
      </c>
      <c r="EK307">
        <v>10</v>
      </c>
    </row>
    <row r="308" spans="1:141" ht="15" customHeight="1" x14ac:dyDescent="0.25">
      <c r="A308" s="3">
        <v>1304</v>
      </c>
      <c r="B308" t="s">
        <v>3509</v>
      </c>
      <c r="C308" t="s">
        <v>2747</v>
      </c>
      <c r="D308" t="s">
        <v>321</v>
      </c>
      <c r="E308" t="s">
        <v>308</v>
      </c>
      <c r="F308" t="s">
        <v>171</v>
      </c>
      <c r="G308" t="s">
        <v>171</v>
      </c>
      <c r="H308" t="s">
        <v>256</v>
      </c>
      <c r="I308" t="s">
        <v>3510</v>
      </c>
      <c r="J308" t="s">
        <v>3511</v>
      </c>
      <c r="K308" t="s">
        <v>3512</v>
      </c>
      <c r="L308" t="s">
        <v>3513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0</v>
      </c>
      <c r="U308">
        <v>1</v>
      </c>
      <c r="V308" t="s">
        <v>171</v>
      </c>
      <c r="W308" t="s">
        <v>171</v>
      </c>
      <c r="X308" t="s">
        <v>256</v>
      </c>
      <c r="Y308" t="s">
        <v>3514</v>
      </c>
      <c r="Z308" t="s">
        <v>3511</v>
      </c>
      <c r="AA308">
        <v>5</v>
      </c>
      <c r="AB308">
        <v>9</v>
      </c>
      <c r="AC308">
        <v>1</v>
      </c>
      <c r="AD308">
        <v>4</v>
      </c>
      <c r="AE308">
        <v>4</v>
      </c>
      <c r="AF308">
        <v>81.31</v>
      </c>
      <c r="AG308">
        <v>81.31</v>
      </c>
      <c r="AH308">
        <v>150</v>
      </c>
      <c r="AI308">
        <v>0</v>
      </c>
      <c r="AJ308">
        <v>0</v>
      </c>
      <c r="AK308">
        <v>0</v>
      </c>
      <c r="AL308">
        <v>0</v>
      </c>
      <c r="AM308">
        <v>1</v>
      </c>
      <c r="AN308">
        <v>0</v>
      </c>
      <c r="AO308">
        <v>130</v>
      </c>
      <c r="AP308">
        <v>2</v>
      </c>
      <c r="AQ308">
        <v>0</v>
      </c>
      <c r="AR308">
        <v>1</v>
      </c>
      <c r="AS308">
        <v>4</v>
      </c>
      <c r="AT308" t="s">
        <v>175</v>
      </c>
      <c r="AU308">
        <v>0</v>
      </c>
      <c r="AV308">
        <v>0</v>
      </c>
      <c r="AW308">
        <v>0</v>
      </c>
      <c r="AX308">
        <v>0</v>
      </c>
      <c r="AY308">
        <v>3</v>
      </c>
      <c r="AZ308">
        <v>2</v>
      </c>
      <c r="BA308">
        <v>1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1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 t="s">
        <v>175</v>
      </c>
      <c r="BY308">
        <v>0</v>
      </c>
      <c r="BZ308">
        <v>0</v>
      </c>
      <c r="CA308">
        <v>0</v>
      </c>
      <c r="CB308" t="s">
        <v>177</v>
      </c>
      <c r="CC308" t="s">
        <v>178</v>
      </c>
      <c r="CD308" t="s">
        <v>178</v>
      </c>
      <c r="CE308" t="s">
        <v>178</v>
      </c>
      <c r="CF308" t="s">
        <v>178</v>
      </c>
      <c r="CG308" t="s">
        <v>179</v>
      </c>
      <c r="CH308" t="s">
        <v>179</v>
      </c>
      <c r="CI308" t="s">
        <v>179</v>
      </c>
      <c r="CJ308" t="s">
        <v>3515</v>
      </c>
      <c r="CK308" t="s">
        <v>3516</v>
      </c>
      <c r="CL308" t="s">
        <v>182</v>
      </c>
      <c r="CM308">
        <v>4</v>
      </c>
      <c r="CN308" t="s">
        <v>182</v>
      </c>
      <c r="CO308" t="s">
        <v>182</v>
      </c>
      <c r="CP308">
        <v>0</v>
      </c>
      <c r="CQ308">
        <v>0</v>
      </c>
      <c r="CR308" t="s">
        <v>182</v>
      </c>
      <c r="CS308" t="s">
        <v>178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4</v>
      </c>
      <c r="DY308">
        <v>0</v>
      </c>
      <c r="DZ308">
        <v>1</v>
      </c>
      <c r="EA308">
        <v>0</v>
      </c>
      <c r="EB308" t="s">
        <v>3517</v>
      </c>
      <c r="EC308" t="s">
        <v>3518</v>
      </c>
      <c r="ED308" t="s">
        <v>8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5</v>
      </c>
      <c r="EK308">
        <v>5</v>
      </c>
    </row>
    <row r="309" spans="1:141" ht="15" customHeight="1" x14ac:dyDescent="0.25">
      <c r="A309" s="5">
        <v>1305</v>
      </c>
      <c r="B309" t="s">
        <v>3519</v>
      </c>
      <c r="C309" t="s">
        <v>3520</v>
      </c>
      <c r="D309" t="s">
        <v>3521</v>
      </c>
      <c r="E309" t="s">
        <v>930</v>
      </c>
      <c r="F309" t="s">
        <v>171</v>
      </c>
      <c r="G309" t="s">
        <v>171</v>
      </c>
      <c r="H309" t="s">
        <v>245</v>
      </c>
      <c r="I309">
        <v>34</v>
      </c>
      <c r="J309" t="s">
        <v>3522</v>
      </c>
      <c r="K309" t="s">
        <v>3523</v>
      </c>
      <c r="L309" t="s">
        <v>3524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1</v>
      </c>
      <c r="V309" t="s">
        <v>171</v>
      </c>
      <c r="W309" t="s">
        <v>171</v>
      </c>
      <c r="X309" t="s">
        <v>245</v>
      </c>
      <c r="Y309">
        <v>34</v>
      </c>
      <c r="Z309" t="s">
        <v>3525</v>
      </c>
      <c r="AA309">
        <v>4</v>
      </c>
      <c r="AB309">
        <v>10</v>
      </c>
      <c r="AC309">
        <v>1</v>
      </c>
      <c r="AD309">
        <v>4</v>
      </c>
      <c r="AE309">
        <v>4</v>
      </c>
      <c r="AF309">
        <v>102</v>
      </c>
      <c r="AG309">
        <v>102</v>
      </c>
      <c r="AH309">
        <v>150</v>
      </c>
      <c r="AI309">
        <v>0</v>
      </c>
      <c r="AJ309">
        <v>0</v>
      </c>
      <c r="AK309">
        <v>1</v>
      </c>
      <c r="AL309">
        <v>0</v>
      </c>
      <c r="AM309">
        <v>0</v>
      </c>
      <c r="AN309">
        <v>0</v>
      </c>
      <c r="AO309">
        <v>120</v>
      </c>
      <c r="AP309">
        <v>2</v>
      </c>
      <c r="AQ309">
        <v>0</v>
      </c>
      <c r="AR309">
        <v>1</v>
      </c>
      <c r="AS309">
        <v>3</v>
      </c>
      <c r="AT309" t="s">
        <v>175</v>
      </c>
      <c r="AU309">
        <v>0</v>
      </c>
      <c r="AV309">
        <v>0</v>
      </c>
      <c r="AW309">
        <v>0</v>
      </c>
      <c r="AX309">
        <v>0</v>
      </c>
      <c r="AY309">
        <v>3</v>
      </c>
      <c r="AZ309">
        <v>3</v>
      </c>
      <c r="BA309">
        <v>2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1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 t="s">
        <v>175</v>
      </c>
      <c r="BY309">
        <v>0</v>
      </c>
      <c r="BZ309">
        <v>0</v>
      </c>
      <c r="CA309">
        <v>0</v>
      </c>
      <c r="CB309" t="s">
        <v>177</v>
      </c>
      <c r="CC309" t="s">
        <v>178</v>
      </c>
      <c r="CD309" t="s">
        <v>178</v>
      </c>
      <c r="CE309" t="s">
        <v>178</v>
      </c>
      <c r="CF309" t="s">
        <v>178</v>
      </c>
      <c r="CG309" t="s">
        <v>179</v>
      </c>
      <c r="CH309" t="s">
        <v>179</v>
      </c>
      <c r="CI309" t="s">
        <v>179</v>
      </c>
      <c r="CJ309" t="s">
        <v>3526</v>
      </c>
      <c r="CK309" t="s">
        <v>3527</v>
      </c>
      <c r="CL309" t="s">
        <v>182</v>
      </c>
      <c r="CM309">
        <v>5</v>
      </c>
      <c r="CN309" t="s">
        <v>182</v>
      </c>
      <c r="CO309" t="s">
        <v>178</v>
      </c>
      <c r="CP309">
        <v>0</v>
      </c>
      <c r="CQ309">
        <v>0</v>
      </c>
      <c r="CR309" t="s">
        <v>183</v>
      </c>
      <c r="CS309" t="s">
        <v>182</v>
      </c>
      <c r="CT309">
        <v>0</v>
      </c>
      <c r="CU309">
        <v>0</v>
      </c>
      <c r="CV309">
        <v>0</v>
      </c>
      <c r="CW309">
        <v>0</v>
      </c>
      <c r="CX309">
        <v>1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2</v>
      </c>
      <c r="DT309">
        <v>0</v>
      </c>
      <c r="DU309">
        <v>0</v>
      </c>
      <c r="DV309">
        <v>0</v>
      </c>
      <c r="DW309">
        <v>0</v>
      </c>
      <c r="DX309">
        <v>4</v>
      </c>
      <c r="DY309">
        <v>0</v>
      </c>
      <c r="DZ309">
        <v>0</v>
      </c>
      <c r="EA309">
        <v>0</v>
      </c>
      <c r="EB309" t="s">
        <v>3528</v>
      </c>
      <c r="EC309" t="s">
        <v>3529</v>
      </c>
      <c r="ED309" t="s">
        <v>7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6</v>
      </c>
      <c r="EK309">
        <v>6</v>
      </c>
    </row>
    <row r="310" spans="1:141" ht="15" customHeight="1" x14ac:dyDescent="0.25">
      <c r="A310">
        <v>1306</v>
      </c>
      <c r="B310" t="s">
        <v>3530</v>
      </c>
      <c r="C310" t="s">
        <v>1007</v>
      </c>
      <c r="D310" t="s">
        <v>1007</v>
      </c>
      <c r="E310" t="s">
        <v>531</v>
      </c>
      <c r="F310" t="s">
        <v>171</v>
      </c>
      <c r="G310" t="s">
        <v>171</v>
      </c>
      <c r="H310" t="s">
        <v>3531</v>
      </c>
      <c r="I310">
        <v>102</v>
      </c>
      <c r="J310" t="s">
        <v>3532</v>
      </c>
      <c r="K310" t="s">
        <v>3533</v>
      </c>
      <c r="L310" t="s">
        <v>3534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</v>
      </c>
      <c r="S310">
        <v>0</v>
      </c>
      <c r="T310">
        <v>0</v>
      </c>
      <c r="U310">
        <v>1</v>
      </c>
      <c r="V310" t="s">
        <v>171</v>
      </c>
      <c r="W310" t="s">
        <v>171</v>
      </c>
      <c r="X310" t="s">
        <v>349</v>
      </c>
      <c r="Y310">
        <v>102</v>
      </c>
      <c r="Z310" t="s">
        <v>3532</v>
      </c>
      <c r="AA310">
        <v>3</v>
      </c>
      <c r="AB310">
        <v>6</v>
      </c>
      <c r="AC310">
        <v>1</v>
      </c>
      <c r="AD310">
        <v>5</v>
      </c>
      <c r="AE310">
        <v>5</v>
      </c>
      <c r="AF310">
        <v>96</v>
      </c>
      <c r="AG310">
        <v>96</v>
      </c>
      <c r="AH310">
        <v>250</v>
      </c>
      <c r="AI310">
        <v>0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130</v>
      </c>
      <c r="AP310">
        <v>2</v>
      </c>
      <c r="AQ310">
        <v>0</v>
      </c>
      <c r="AR310">
        <v>1</v>
      </c>
      <c r="AS310">
        <v>4</v>
      </c>
      <c r="AT310" t="s">
        <v>175</v>
      </c>
      <c r="AU310">
        <v>0</v>
      </c>
      <c r="AV310">
        <v>0</v>
      </c>
      <c r="AW310">
        <v>0</v>
      </c>
      <c r="AX310">
        <v>0</v>
      </c>
      <c r="AY310">
        <v>3</v>
      </c>
      <c r="AZ310">
        <v>3</v>
      </c>
      <c r="BA310">
        <v>1</v>
      </c>
      <c r="BB310">
        <v>0</v>
      </c>
      <c r="BC310">
        <v>0</v>
      </c>
      <c r="BD310">
        <v>0</v>
      </c>
      <c r="BE310">
        <v>0</v>
      </c>
      <c r="BF310">
        <v>1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2</v>
      </c>
      <c r="BX310" t="s">
        <v>175</v>
      </c>
      <c r="BY310">
        <v>0</v>
      </c>
      <c r="BZ310">
        <v>0</v>
      </c>
      <c r="CA310">
        <v>0</v>
      </c>
      <c r="CB310" t="s">
        <v>177</v>
      </c>
      <c r="CC310" t="s">
        <v>178</v>
      </c>
      <c r="CD310" t="s">
        <v>178</v>
      </c>
      <c r="CE310" t="s">
        <v>178</v>
      </c>
      <c r="CF310" t="s">
        <v>178</v>
      </c>
      <c r="CG310" t="s">
        <v>179</v>
      </c>
      <c r="CH310" t="s">
        <v>179</v>
      </c>
      <c r="CI310" t="s">
        <v>179</v>
      </c>
      <c r="CJ310" t="s">
        <v>3535</v>
      </c>
      <c r="CK310" t="s">
        <v>3536</v>
      </c>
      <c r="CL310" t="s">
        <v>182</v>
      </c>
      <c r="CM310">
        <v>3</v>
      </c>
      <c r="CN310" t="s">
        <v>178</v>
      </c>
      <c r="CO310" t="s">
        <v>182</v>
      </c>
      <c r="CP310">
        <v>0</v>
      </c>
      <c r="CQ310">
        <v>0</v>
      </c>
      <c r="CR310" t="s">
        <v>183</v>
      </c>
      <c r="CS310" t="s">
        <v>178</v>
      </c>
      <c r="CT310">
        <v>0</v>
      </c>
      <c r="CU310">
        <v>0</v>
      </c>
      <c r="CV310">
        <v>0</v>
      </c>
      <c r="CW310">
        <v>0</v>
      </c>
      <c r="CX310">
        <v>1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2</v>
      </c>
      <c r="DS310">
        <v>0</v>
      </c>
      <c r="DT310">
        <v>0</v>
      </c>
      <c r="DU310">
        <v>0</v>
      </c>
      <c r="DV310">
        <v>0</v>
      </c>
      <c r="DW310">
        <v>3</v>
      </c>
      <c r="DX310">
        <v>0</v>
      </c>
      <c r="DY310">
        <v>0</v>
      </c>
      <c r="DZ310">
        <v>1</v>
      </c>
      <c r="EA310">
        <v>0</v>
      </c>
      <c r="EB310" t="s">
        <v>3537</v>
      </c>
      <c r="EC310" t="s">
        <v>3538</v>
      </c>
      <c r="ED310" t="s">
        <v>6</v>
      </c>
      <c r="EE310">
        <v>0</v>
      </c>
      <c r="EF310">
        <v>0</v>
      </c>
      <c r="EG310">
        <v>0</v>
      </c>
      <c r="EH310">
        <v>0</v>
      </c>
      <c r="EI310" t="s">
        <v>332</v>
      </c>
      <c r="EJ310">
        <v>6</v>
      </c>
      <c r="EK310">
        <v>6</v>
      </c>
    </row>
    <row r="311" spans="1:141" ht="15" customHeight="1" x14ac:dyDescent="0.25">
      <c r="A311" s="3">
        <v>1307</v>
      </c>
      <c r="B311" t="s">
        <v>3539</v>
      </c>
      <c r="C311" t="s">
        <v>3540</v>
      </c>
      <c r="D311" t="s">
        <v>2579</v>
      </c>
      <c r="E311" t="s">
        <v>3541</v>
      </c>
      <c r="F311" t="s">
        <v>171</v>
      </c>
      <c r="G311" t="s">
        <v>171</v>
      </c>
      <c r="H311" t="s">
        <v>216</v>
      </c>
      <c r="I311" t="s">
        <v>3542</v>
      </c>
      <c r="J311" t="s">
        <v>3543</v>
      </c>
      <c r="K311" t="s">
        <v>3544</v>
      </c>
      <c r="L311" t="s">
        <v>3545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0</v>
      </c>
      <c r="U311">
        <v>1</v>
      </c>
      <c r="V311" t="s">
        <v>171</v>
      </c>
      <c r="W311" t="s">
        <v>171</v>
      </c>
      <c r="X311" t="s">
        <v>216</v>
      </c>
      <c r="Y311" t="s">
        <v>3542</v>
      </c>
      <c r="Z311" t="s">
        <v>3543</v>
      </c>
      <c r="AA311">
        <v>3</v>
      </c>
      <c r="AB311">
        <v>15</v>
      </c>
      <c r="AC311">
        <v>1</v>
      </c>
      <c r="AD311">
        <v>3</v>
      </c>
      <c r="AE311">
        <v>3</v>
      </c>
      <c r="AF311">
        <v>61.67</v>
      </c>
      <c r="AG311">
        <v>61.67</v>
      </c>
      <c r="AH311">
        <v>150</v>
      </c>
      <c r="AI311">
        <v>0</v>
      </c>
      <c r="AJ311">
        <v>0</v>
      </c>
      <c r="AK311">
        <v>1</v>
      </c>
      <c r="AL311">
        <v>0</v>
      </c>
      <c r="AM311">
        <v>0</v>
      </c>
      <c r="AN311">
        <v>0</v>
      </c>
      <c r="AO311">
        <v>130</v>
      </c>
      <c r="AP311">
        <v>2</v>
      </c>
      <c r="AQ311">
        <v>0</v>
      </c>
      <c r="AR311">
        <v>1</v>
      </c>
      <c r="AS311">
        <v>2</v>
      </c>
      <c r="AT311" t="s">
        <v>175</v>
      </c>
      <c r="AU311">
        <v>0</v>
      </c>
      <c r="AV311">
        <v>0</v>
      </c>
      <c r="AW311">
        <v>0</v>
      </c>
      <c r="AX311">
        <v>0</v>
      </c>
      <c r="AY311">
        <v>1</v>
      </c>
      <c r="AZ311">
        <v>2</v>
      </c>
      <c r="BA311">
        <v>3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1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 t="s">
        <v>175</v>
      </c>
      <c r="BY311">
        <v>0</v>
      </c>
      <c r="BZ311">
        <v>0</v>
      </c>
      <c r="CA311">
        <v>0</v>
      </c>
      <c r="CB311" t="s">
        <v>177</v>
      </c>
      <c r="CC311" t="s">
        <v>178</v>
      </c>
      <c r="CD311" t="s">
        <v>178</v>
      </c>
      <c r="CE311" t="s">
        <v>178</v>
      </c>
      <c r="CF311" t="s">
        <v>178</v>
      </c>
      <c r="CG311" t="s">
        <v>179</v>
      </c>
      <c r="CH311" t="s">
        <v>179</v>
      </c>
      <c r="CI311" t="s">
        <v>179</v>
      </c>
      <c r="CJ311" t="s">
        <v>3546</v>
      </c>
      <c r="CK311" t="s">
        <v>3547</v>
      </c>
      <c r="CL311" t="s">
        <v>182</v>
      </c>
      <c r="CM311">
        <v>4</v>
      </c>
      <c r="CN311" t="s">
        <v>182</v>
      </c>
      <c r="CO311" t="s">
        <v>182</v>
      </c>
      <c r="CP311">
        <v>0</v>
      </c>
      <c r="CQ311">
        <v>0</v>
      </c>
      <c r="CR311" t="s">
        <v>182</v>
      </c>
      <c r="CS311" t="s">
        <v>183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4</v>
      </c>
      <c r="DY311">
        <v>0</v>
      </c>
      <c r="DZ311">
        <v>0</v>
      </c>
      <c r="EA311">
        <v>0</v>
      </c>
      <c r="EB311" t="s">
        <v>3548</v>
      </c>
      <c r="EC311" t="s">
        <v>3549</v>
      </c>
      <c r="ED311" t="s">
        <v>7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4</v>
      </c>
      <c r="EK311">
        <v>4</v>
      </c>
    </row>
    <row r="312" spans="1:141" ht="15" customHeight="1" x14ac:dyDescent="0.25">
      <c r="A312" s="5">
        <v>1308</v>
      </c>
      <c r="B312" t="s">
        <v>3550</v>
      </c>
      <c r="C312" t="s">
        <v>3551</v>
      </c>
      <c r="D312" t="s">
        <v>641</v>
      </c>
      <c r="E312" t="s">
        <v>689</v>
      </c>
      <c r="F312" t="s">
        <v>171</v>
      </c>
      <c r="G312" t="s">
        <v>171</v>
      </c>
      <c r="H312" t="s">
        <v>921</v>
      </c>
      <c r="I312" t="s">
        <v>3552</v>
      </c>
      <c r="J312" t="s">
        <v>3553</v>
      </c>
      <c r="K312" t="s">
        <v>3554</v>
      </c>
      <c r="L312" t="s">
        <v>3555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0</v>
      </c>
      <c r="U312">
        <v>1</v>
      </c>
      <c r="V312" t="s">
        <v>171</v>
      </c>
      <c r="W312" t="s">
        <v>171</v>
      </c>
      <c r="X312" t="s">
        <v>921</v>
      </c>
      <c r="Y312" t="s">
        <v>3552</v>
      </c>
      <c r="Z312" t="s">
        <v>3553</v>
      </c>
      <c r="AA312">
        <v>3</v>
      </c>
      <c r="AB312">
        <v>3</v>
      </c>
      <c r="AC312">
        <v>1</v>
      </c>
      <c r="AD312">
        <v>5</v>
      </c>
      <c r="AE312">
        <v>5</v>
      </c>
      <c r="AF312">
        <v>79.48</v>
      </c>
      <c r="AG312">
        <v>79.48</v>
      </c>
      <c r="AH312">
        <v>220</v>
      </c>
      <c r="AI312">
        <v>0</v>
      </c>
      <c r="AJ312">
        <v>0</v>
      </c>
      <c r="AK312">
        <v>1</v>
      </c>
      <c r="AL312">
        <v>0</v>
      </c>
      <c r="AM312">
        <v>0</v>
      </c>
      <c r="AN312">
        <v>0</v>
      </c>
      <c r="AO312">
        <v>130</v>
      </c>
      <c r="AP312">
        <v>2</v>
      </c>
      <c r="AQ312">
        <v>0</v>
      </c>
      <c r="AR312">
        <v>1</v>
      </c>
      <c r="AS312">
        <v>4</v>
      </c>
      <c r="AT312" t="s">
        <v>175</v>
      </c>
      <c r="AU312">
        <v>0</v>
      </c>
      <c r="AV312">
        <v>0</v>
      </c>
      <c r="AW312">
        <v>0</v>
      </c>
      <c r="AX312">
        <v>0</v>
      </c>
      <c r="AY312">
        <v>3</v>
      </c>
      <c r="AZ312">
        <v>3</v>
      </c>
      <c r="BA312">
        <v>1</v>
      </c>
      <c r="BB312">
        <v>0</v>
      </c>
      <c r="BC312">
        <v>0</v>
      </c>
      <c r="BD312">
        <v>0</v>
      </c>
      <c r="BE312">
        <v>0</v>
      </c>
      <c r="BF312">
        <v>1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 t="s">
        <v>175</v>
      </c>
      <c r="CB312" t="s">
        <v>177</v>
      </c>
      <c r="CC312" t="s">
        <v>178</v>
      </c>
      <c r="CD312" t="s">
        <v>178</v>
      </c>
      <c r="CE312" t="s">
        <v>178</v>
      </c>
      <c r="CF312" t="s">
        <v>178</v>
      </c>
      <c r="CG312" t="s">
        <v>179</v>
      </c>
      <c r="CH312" t="s">
        <v>179</v>
      </c>
      <c r="CI312" t="s">
        <v>179</v>
      </c>
      <c r="CJ312" t="s">
        <v>3556</v>
      </c>
      <c r="CK312" t="s">
        <v>3557</v>
      </c>
      <c r="CL312" t="s">
        <v>182</v>
      </c>
      <c r="CM312">
        <v>3</v>
      </c>
      <c r="CN312" t="s">
        <v>182</v>
      </c>
      <c r="CO312" t="s">
        <v>182</v>
      </c>
      <c r="CP312">
        <v>0</v>
      </c>
      <c r="CQ312">
        <v>0</v>
      </c>
      <c r="CR312" t="s">
        <v>183</v>
      </c>
      <c r="CS312" t="s">
        <v>178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3</v>
      </c>
      <c r="DX312">
        <v>0</v>
      </c>
      <c r="DY312">
        <v>0</v>
      </c>
      <c r="DZ312">
        <v>1</v>
      </c>
      <c r="EA312">
        <v>0</v>
      </c>
      <c r="EB312" t="s">
        <v>3558</v>
      </c>
      <c r="EC312" t="s">
        <v>3559</v>
      </c>
      <c r="ED312" t="s">
        <v>6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4</v>
      </c>
      <c r="EK312">
        <v>4</v>
      </c>
    </row>
    <row r="313" spans="1:141" ht="15" customHeight="1" x14ac:dyDescent="0.25">
      <c r="A313" s="5">
        <v>1309</v>
      </c>
      <c r="B313" t="s">
        <v>3560</v>
      </c>
      <c r="C313" t="s">
        <v>3561</v>
      </c>
      <c r="D313" t="s">
        <v>3562</v>
      </c>
      <c r="E313" t="s">
        <v>1424</v>
      </c>
      <c r="F313" t="s">
        <v>171</v>
      </c>
      <c r="G313" t="s">
        <v>171</v>
      </c>
      <c r="H313" t="s">
        <v>273</v>
      </c>
      <c r="I313" t="s">
        <v>1356</v>
      </c>
      <c r="J313" t="s">
        <v>3563</v>
      </c>
      <c r="K313" t="s">
        <v>3564</v>
      </c>
      <c r="L313" t="s">
        <v>3565</v>
      </c>
      <c r="M313">
        <v>0</v>
      </c>
      <c r="N313" t="s">
        <v>171</v>
      </c>
      <c r="O313" t="s">
        <v>273</v>
      </c>
      <c r="P313" t="s">
        <v>3566</v>
      </c>
      <c r="Q313" t="s">
        <v>3567</v>
      </c>
      <c r="R313">
        <v>2</v>
      </c>
      <c r="S313">
        <v>0</v>
      </c>
      <c r="T313">
        <v>0</v>
      </c>
      <c r="U313">
        <v>1</v>
      </c>
      <c r="V313" t="s">
        <v>171</v>
      </c>
      <c r="W313" t="s">
        <v>171</v>
      </c>
      <c r="X313" t="s">
        <v>268</v>
      </c>
      <c r="Y313" t="s">
        <v>3566</v>
      </c>
      <c r="Z313" t="s">
        <v>3567</v>
      </c>
      <c r="AA313">
        <v>3</v>
      </c>
      <c r="AB313">
        <v>5</v>
      </c>
      <c r="AC313">
        <v>2</v>
      </c>
      <c r="AD313">
        <v>3</v>
      </c>
      <c r="AE313">
        <v>3</v>
      </c>
      <c r="AF313">
        <v>76.709999999999994</v>
      </c>
      <c r="AG313">
        <v>76.709999999999994</v>
      </c>
      <c r="AH313">
        <v>250</v>
      </c>
      <c r="AI313">
        <v>1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130</v>
      </c>
      <c r="AP313">
        <v>2</v>
      </c>
      <c r="AQ313">
        <v>0</v>
      </c>
      <c r="AR313">
        <v>1</v>
      </c>
      <c r="AS313">
        <v>3</v>
      </c>
      <c r="AT313" t="s">
        <v>175</v>
      </c>
      <c r="AU313">
        <v>0</v>
      </c>
      <c r="AV313">
        <v>0</v>
      </c>
      <c r="AW313">
        <v>0</v>
      </c>
      <c r="AX313">
        <v>0</v>
      </c>
      <c r="AY313">
        <v>1</v>
      </c>
      <c r="AZ313">
        <v>1</v>
      </c>
      <c r="BA313">
        <v>1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1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2</v>
      </c>
      <c r="BW313">
        <v>0</v>
      </c>
      <c r="BX313" t="s">
        <v>175</v>
      </c>
      <c r="BY313">
        <v>0</v>
      </c>
      <c r="BZ313">
        <v>0</v>
      </c>
      <c r="CA313">
        <v>0</v>
      </c>
      <c r="CB313" t="s">
        <v>177</v>
      </c>
      <c r="CC313" t="s">
        <v>178</v>
      </c>
      <c r="CD313" t="s">
        <v>178</v>
      </c>
      <c r="CE313" t="s">
        <v>178</v>
      </c>
      <c r="CF313" t="s">
        <v>178</v>
      </c>
      <c r="CG313" t="s">
        <v>178</v>
      </c>
      <c r="CH313" t="s">
        <v>179</v>
      </c>
      <c r="CI313" t="s">
        <v>179</v>
      </c>
      <c r="CJ313" t="s">
        <v>3568</v>
      </c>
      <c r="CK313" t="s">
        <v>3569</v>
      </c>
      <c r="CL313" t="s">
        <v>182</v>
      </c>
      <c r="CM313">
        <v>1</v>
      </c>
      <c r="CN313" t="s">
        <v>182</v>
      </c>
      <c r="CO313" t="s">
        <v>182</v>
      </c>
      <c r="CP313">
        <v>0</v>
      </c>
      <c r="CQ313">
        <v>0</v>
      </c>
      <c r="CR313" t="s">
        <v>178</v>
      </c>
      <c r="CS313" t="s">
        <v>178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1</v>
      </c>
      <c r="DI313">
        <v>0</v>
      </c>
      <c r="DJ313">
        <v>1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2</v>
      </c>
      <c r="DQ313">
        <v>0</v>
      </c>
      <c r="DR313">
        <v>0</v>
      </c>
      <c r="DS313">
        <v>0</v>
      </c>
      <c r="DT313">
        <v>0</v>
      </c>
      <c r="DU313">
        <v>1</v>
      </c>
      <c r="DV313">
        <v>0</v>
      </c>
      <c r="DW313">
        <v>0</v>
      </c>
      <c r="DX313">
        <v>0</v>
      </c>
      <c r="DY313">
        <v>1</v>
      </c>
      <c r="DZ313">
        <v>1</v>
      </c>
      <c r="EA313">
        <v>0</v>
      </c>
      <c r="EB313" t="s">
        <v>3570</v>
      </c>
      <c r="EC313" t="s">
        <v>3571</v>
      </c>
      <c r="ED313">
        <v>0</v>
      </c>
      <c r="EE313" t="s">
        <v>15</v>
      </c>
      <c r="EF313">
        <v>0</v>
      </c>
      <c r="EG313">
        <v>0</v>
      </c>
      <c r="EH313" t="s">
        <v>370</v>
      </c>
      <c r="EI313">
        <v>0</v>
      </c>
      <c r="EJ313">
        <v>5</v>
      </c>
      <c r="EK313">
        <v>3</v>
      </c>
    </row>
    <row r="314" spans="1:141" ht="15" customHeight="1" x14ac:dyDescent="0.25">
      <c r="A314" s="5">
        <v>1310</v>
      </c>
      <c r="B314" t="s">
        <v>3572</v>
      </c>
      <c r="C314" t="s">
        <v>1007</v>
      </c>
      <c r="D314" t="s">
        <v>3573</v>
      </c>
      <c r="E314" t="s">
        <v>1648</v>
      </c>
      <c r="F314" t="s">
        <v>171</v>
      </c>
      <c r="G314" t="s">
        <v>171</v>
      </c>
      <c r="H314" t="s">
        <v>273</v>
      </c>
      <c r="I314" t="s">
        <v>1356</v>
      </c>
      <c r="J314" t="s">
        <v>3574</v>
      </c>
      <c r="K314" t="s">
        <v>3575</v>
      </c>
      <c r="L314" t="s">
        <v>3576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</v>
      </c>
      <c r="S314">
        <v>0</v>
      </c>
      <c r="T314">
        <v>0</v>
      </c>
      <c r="U314">
        <v>1</v>
      </c>
      <c r="V314" t="s">
        <v>171</v>
      </c>
      <c r="W314" t="s">
        <v>171</v>
      </c>
      <c r="X314" t="s">
        <v>268</v>
      </c>
      <c r="Y314" t="s">
        <v>3577</v>
      </c>
      <c r="Z314" t="s">
        <v>1357</v>
      </c>
      <c r="AA314">
        <v>1</v>
      </c>
      <c r="AB314">
        <v>9</v>
      </c>
      <c r="AC314">
        <v>1</v>
      </c>
      <c r="AD314">
        <v>4</v>
      </c>
      <c r="AE314">
        <v>4</v>
      </c>
      <c r="AF314">
        <v>85</v>
      </c>
      <c r="AG314">
        <v>85</v>
      </c>
      <c r="AH314">
        <v>250</v>
      </c>
      <c r="AI314">
        <v>1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130</v>
      </c>
      <c r="AP314">
        <v>2</v>
      </c>
      <c r="AQ314">
        <v>0</v>
      </c>
      <c r="AR314">
        <v>1</v>
      </c>
      <c r="AS314">
        <v>4</v>
      </c>
      <c r="AT314" t="s">
        <v>175</v>
      </c>
      <c r="AU314">
        <v>0</v>
      </c>
      <c r="AV314">
        <v>0</v>
      </c>
      <c r="AW314">
        <v>0</v>
      </c>
      <c r="AX314">
        <v>0</v>
      </c>
      <c r="AY314">
        <v>3</v>
      </c>
      <c r="AZ314">
        <v>3</v>
      </c>
      <c r="BA314">
        <v>1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1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2</v>
      </c>
      <c r="BW314">
        <v>0</v>
      </c>
      <c r="BX314" t="s">
        <v>175</v>
      </c>
      <c r="BY314">
        <v>0</v>
      </c>
      <c r="BZ314">
        <v>0</v>
      </c>
      <c r="CA314">
        <v>0</v>
      </c>
      <c r="CB314" t="s">
        <v>177</v>
      </c>
      <c r="CC314" t="s">
        <v>178</v>
      </c>
      <c r="CD314" t="s">
        <v>178</v>
      </c>
      <c r="CE314" t="s">
        <v>178</v>
      </c>
      <c r="CF314" t="s">
        <v>178</v>
      </c>
      <c r="CG314" t="s">
        <v>178</v>
      </c>
      <c r="CH314" t="s">
        <v>179</v>
      </c>
      <c r="CI314" t="s">
        <v>179</v>
      </c>
      <c r="CJ314" t="s">
        <v>3578</v>
      </c>
      <c r="CK314" t="s">
        <v>3579</v>
      </c>
      <c r="CL314" t="s">
        <v>182</v>
      </c>
      <c r="CM314">
        <v>4</v>
      </c>
      <c r="CN314" t="s">
        <v>178</v>
      </c>
      <c r="CO314" t="s">
        <v>178</v>
      </c>
      <c r="CP314">
        <v>0</v>
      </c>
      <c r="CQ314">
        <v>0</v>
      </c>
      <c r="CR314" t="s">
        <v>183</v>
      </c>
      <c r="CS314" t="s">
        <v>178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1</v>
      </c>
      <c r="DE314">
        <v>0</v>
      </c>
      <c r="DF314">
        <v>0</v>
      </c>
      <c r="DG314">
        <v>0</v>
      </c>
      <c r="DH314">
        <v>1</v>
      </c>
      <c r="DI314">
        <v>0</v>
      </c>
      <c r="DJ314">
        <v>1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2</v>
      </c>
      <c r="DQ314">
        <v>0</v>
      </c>
      <c r="DR314">
        <v>2</v>
      </c>
      <c r="DS314">
        <v>2</v>
      </c>
      <c r="DT314">
        <v>0</v>
      </c>
      <c r="DU314">
        <v>0</v>
      </c>
      <c r="DV314">
        <v>0</v>
      </c>
      <c r="DW314">
        <v>0</v>
      </c>
      <c r="DX314">
        <v>4</v>
      </c>
      <c r="DY314">
        <v>0</v>
      </c>
      <c r="DZ314">
        <v>1</v>
      </c>
      <c r="EA314">
        <v>0</v>
      </c>
      <c r="EB314" t="s">
        <v>3580</v>
      </c>
      <c r="EC314" t="s">
        <v>3581</v>
      </c>
      <c r="ED314">
        <v>0</v>
      </c>
      <c r="EE314" t="s">
        <v>15</v>
      </c>
      <c r="EF314">
        <v>0</v>
      </c>
      <c r="EG314">
        <v>0</v>
      </c>
      <c r="EH314" t="s">
        <v>370</v>
      </c>
      <c r="EI314">
        <v>0</v>
      </c>
      <c r="EJ314">
        <v>11</v>
      </c>
      <c r="EK314">
        <v>9</v>
      </c>
    </row>
    <row r="315" spans="1:141" ht="15" customHeight="1" x14ac:dyDescent="0.25">
      <c r="A315">
        <v>1311</v>
      </c>
      <c r="B315" t="s">
        <v>3582</v>
      </c>
      <c r="C315" t="s">
        <v>3012</v>
      </c>
      <c r="D315" t="s">
        <v>3583</v>
      </c>
      <c r="E315" t="s">
        <v>3584</v>
      </c>
      <c r="F315" t="s">
        <v>171</v>
      </c>
      <c r="G315" t="s">
        <v>171</v>
      </c>
      <c r="H315" t="s">
        <v>3585</v>
      </c>
      <c r="I315" t="s">
        <v>386</v>
      </c>
      <c r="J315" t="s">
        <v>3586</v>
      </c>
      <c r="K315" t="s">
        <v>3587</v>
      </c>
      <c r="L315" t="s">
        <v>3588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1</v>
      </c>
      <c r="V315" t="s">
        <v>171</v>
      </c>
      <c r="W315" t="s">
        <v>171</v>
      </c>
      <c r="X315" t="s">
        <v>3213</v>
      </c>
      <c r="Y315" t="s">
        <v>386</v>
      </c>
      <c r="Z315" t="s">
        <v>3586</v>
      </c>
      <c r="AA315">
        <v>11</v>
      </c>
      <c r="AB315">
        <v>38</v>
      </c>
      <c r="AC315">
        <v>1</v>
      </c>
      <c r="AD315">
        <v>3</v>
      </c>
      <c r="AE315">
        <v>3</v>
      </c>
      <c r="AF315">
        <v>61.53</v>
      </c>
      <c r="AG315">
        <v>61.53</v>
      </c>
      <c r="AH315">
        <v>250</v>
      </c>
      <c r="AI315">
        <v>0</v>
      </c>
      <c r="AJ315">
        <v>0</v>
      </c>
      <c r="AK315">
        <v>1</v>
      </c>
      <c r="AL315">
        <v>0</v>
      </c>
      <c r="AM315">
        <v>0</v>
      </c>
      <c r="AN315">
        <v>0</v>
      </c>
      <c r="AO315">
        <v>110</v>
      </c>
      <c r="AP315">
        <v>2</v>
      </c>
      <c r="AQ315">
        <v>0</v>
      </c>
      <c r="AR315">
        <v>1</v>
      </c>
      <c r="AS315">
        <v>3</v>
      </c>
      <c r="AT315" t="s">
        <v>175</v>
      </c>
      <c r="AU315">
        <v>0</v>
      </c>
      <c r="AV315">
        <v>0</v>
      </c>
      <c r="AW315">
        <v>0</v>
      </c>
      <c r="AX315">
        <v>0</v>
      </c>
      <c r="AY315">
        <v>3</v>
      </c>
      <c r="AZ315">
        <v>2</v>
      </c>
      <c r="BA315">
        <v>3</v>
      </c>
      <c r="BB315">
        <v>0</v>
      </c>
      <c r="BC315">
        <v>0</v>
      </c>
      <c r="BD315">
        <v>0</v>
      </c>
      <c r="BE315">
        <v>0</v>
      </c>
      <c r="BF315">
        <v>1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2</v>
      </c>
      <c r="BX315">
        <v>0</v>
      </c>
      <c r="BY315" t="s">
        <v>175</v>
      </c>
      <c r="BZ315">
        <v>0</v>
      </c>
      <c r="CA315">
        <v>0</v>
      </c>
      <c r="CB315" t="s">
        <v>177</v>
      </c>
      <c r="CC315" t="s">
        <v>178</v>
      </c>
      <c r="CD315" t="s">
        <v>178</v>
      </c>
      <c r="CE315" t="s">
        <v>178</v>
      </c>
      <c r="CF315" t="s">
        <v>178</v>
      </c>
      <c r="CG315" t="s">
        <v>179</v>
      </c>
      <c r="CH315" t="s">
        <v>179</v>
      </c>
      <c r="CI315" t="s">
        <v>179</v>
      </c>
      <c r="CJ315" t="s">
        <v>3589</v>
      </c>
      <c r="CK315" t="s">
        <v>3590</v>
      </c>
      <c r="CL315" t="s">
        <v>182</v>
      </c>
      <c r="CM315">
        <v>5</v>
      </c>
      <c r="CN315" t="s">
        <v>182</v>
      </c>
      <c r="CO315" t="s">
        <v>182</v>
      </c>
      <c r="CP315">
        <v>0</v>
      </c>
      <c r="CQ315">
        <v>0</v>
      </c>
      <c r="CR315" t="s">
        <v>182</v>
      </c>
      <c r="CS315" t="s">
        <v>183</v>
      </c>
      <c r="CT315">
        <v>0</v>
      </c>
      <c r="CU315">
        <v>0</v>
      </c>
      <c r="CV315">
        <v>0</v>
      </c>
      <c r="CW315">
        <v>0</v>
      </c>
      <c r="CX315">
        <v>1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4</v>
      </c>
      <c r="DY315">
        <v>0</v>
      </c>
      <c r="DZ315">
        <v>0</v>
      </c>
      <c r="EA315">
        <v>0</v>
      </c>
      <c r="EB315" t="s">
        <v>3591</v>
      </c>
      <c r="EC315" t="s">
        <v>3592</v>
      </c>
      <c r="ED315" t="s">
        <v>6</v>
      </c>
      <c r="EE315">
        <v>0</v>
      </c>
      <c r="EF315">
        <v>0</v>
      </c>
      <c r="EG315">
        <v>0</v>
      </c>
      <c r="EH315">
        <v>0</v>
      </c>
      <c r="EI315" t="s">
        <v>332</v>
      </c>
      <c r="EJ315">
        <v>4</v>
      </c>
      <c r="EK315">
        <v>4</v>
      </c>
    </row>
    <row r="316" spans="1:141" ht="15" customHeight="1" x14ac:dyDescent="0.25">
      <c r="A316" s="3">
        <v>1312</v>
      </c>
      <c r="B316" t="s">
        <v>3593</v>
      </c>
      <c r="C316" t="s">
        <v>3150</v>
      </c>
      <c r="D316" t="s">
        <v>827</v>
      </c>
      <c r="E316" t="s">
        <v>3594</v>
      </c>
      <c r="F316" t="s">
        <v>171</v>
      </c>
      <c r="G316" t="s">
        <v>171</v>
      </c>
      <c r="H316" t="s">
        <v>559</v>
      </c>
      <c r="I316">
        <v>1</v>
      </c>
      <c r="J316" t="s">
        <v>3595</v>
      </c>
      <c r="K316" t="s">
        <v>3596</v>
      </c>
      <c r="L316" t="s">
        <v>3597</v>
      </c>
      <c r="M316" t="s">
        <v>3598</v>
      </c>
      <c r="N316" t="s">
        <v>171</v>
      </c>
      <c r="O316" t="s">
        <v>921</v>
      </c>
      <c r="P316" t="s">
        <v>2956</v>
      </c>
      <c r="Q316" t="s">
        <v>2957</v>
      </c>
      <c r="R316">
        <v>1</v>
      </c>
      <c r="S316">
        <v>0</v>
      </c>
      <c r="T316">
        <v>0</v>
      </c>
      <c r="U316">
        <v>1</v>
      </c>
      <c r="V316" t="s">
        <v>171</v>
      </c>
      <c r="W316" t="s">
        <v>171</v>
      </c>
      <c r="X316" t="s">
        <v>559</v>
      </c>
      <c r="Y316" t="s">
        <v>3599</v>
      </c>
      <c r="Z316" t="s">
        <v>2957</v>
      </c>
      <c r="AA316">
        <v>7</v>
      </c>
      <c r="AB316">
        <v>7</v>
      </c>
      <c r="AC316">
        <v>2</v>
      </c>
      <c r="AD316">
        <v>4</v>
      </c>
      <c r="AE316">
        <v>4</v>
      </c>
      <c r="AF316">
        <v>75.790000000000006</v>
      </c>
      <c r="AG316">
        <v>75</v>
      </c>
      <c r="AH316">
        <v>250</v>
      </c>
      <c r="AI316">
        <v>1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2</v>
      </c>
      <c r="AQ316">
        <v>0</v>
      </c>
      <c r="AR316">
        <v>1</v>
      </c>
      <c r="AS316">
        <v>4</v>
      </c>
      <c r="AT316" t="s">
        <v>175</v>
      </c>
      <c r="AU316">
        <v>0</v>
      </c>
      <c r="AV316">
        <v>0</v>
      </c>
      <c r="AW316">
        <v>0</v>
      </c>
      <c r="AX316">
        <v>0</v>
      </c>
      <c r="AY316">
        <v>3</v>
      </c>
      <c r="AZ316">
        <v>1</v>
      </c>
      <c r="BA316">
        <v>1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1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1</v>
      </c>
      <c r="BW316">
        <v>1</v>
      </c>
      <c r="BX316">
        <v>0</v>
      </c>
      <c r="BY316" t="s">
        <v>175</v>
      </c>
      <c r="BZ316">
        <v>0</v>
      </c>
      <c r="CA316">
        <v>0</v>
      </c>
      <c r="CB316" t="s">
        <v>177</v>
      </c>
      <c r="CC316" t="s">
        <v>178</v>
      </c>
      <c r="CD316" t="s">
        <v>178</v>
      </c>
      <c r="CE316" t="s">
        <v>178</v>
      </c>
      <c r="CF316" t="s">
        <v>178</v>
      </c>
      <c r="CG316" t="s">
        <v>179</v>
      </c>
      <c r="CH316" t="s">
        <v>179</v>
      </c>
      <c r="CI316" t="s">
        <v>179</v>
      </c>
      <c r="CJ316" t="s">
        <v>3600</v>
      </c>
      <c r="CK316" t="s">
        <v>3601</v>
      </c>
      <c r="CL316" t="s">
        <v>182</v>
      </c>
      <c r="CM316">
        <v>4</v>
      </c>
      <c r="CN316" t="s">
        <v>178</v>
      </c>
      <c r="CO316" t="s">
        <v>182</v>
      </c>
      <c r="CP316">
        <v>0</v>
      </c>
      <c r="CQ316">
        <v>0</v>
      </c>
      <c r="CR316" t="s">
        <v>178</v>
      </c>
      <c r="CS316" t="s">
        <v>178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2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4</v>
      </c>
      <c r="DY316">
        <v>1</v>
      </c>
      <c r="DZ316">
        <v>1</v>
      </c>
      <c r="EA316">
        <v>0</v>
      </c>
      <c r="EB316" t="s">
        <v>3602</v>
      </c>
      <c r="EC316" t="s">
        <v>3603</v>
      </c>
      <c r="ED316" t="s">
        <v>8</v>
      </c>
      <c r="EE316">
        <v>0</v>
      </c>
      <c r="EF316">
        <v>0</v>
      </c>
      <c r="EG316">
        <v>0</v>
      </c>
      <c r="EH316" t="s">
        <v>396</v>
      </c>
      <c r="EI316" t="s">
        <v>200</v>
      </c>
      <c r="EJ316">
        <v>8</v>
      </c>
      <c r="EK316">
        <v>8</v>
      </c>
    </row>
    <row r="317" spans="1:141" x14ac:dyDescent="0.25">
      <c r="A317">
        <v>1313</v>
      </c>
      <c r="B317" t="s">
        <v>3604</v>
      </c>
      <c r="C317" t="s">
        <v>3605</v>
      </c>
      <c r="D317" t="s">
        <v>1076</v>
      </c>
      <c r="E317" t="s">
        <v>409</v>
      </c>
      <c r="F317" t="s">
        <v>171</v>
      </c>
      <c r="G317" t="s">
        <v>171</v>
      </c>
      <c r="H317" t="s">
        <v>268</v>
      </c>
      <c r="I317">
        <v>0</v>
      </c>
      <c r="J317" t="s">
        <v>3606</v>
      </c>
      <c r="K317" t="s">
        <v>3607</v>
      </c>
      <c r="L317" t="s">
        <v>3608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3</v>
      </c>
      <c r="S317">
        <v>2</v>
      </c>
      <c r="T317">
        <v>1</v>
      </c>
      <c r="U317">
        <v>2</v>
      </c>
      <c r="V317" t="s">
        <v>171</v>
      </c>
      <c r="W317" t="s">
        <v>171</v>
      </c>
      <c r="X317" t="s">
        <v>268</v>
      </c>
      <c r="Y317">
        <v>0</v>
      </c>
      <c r="Z317" t="s">
        <v>3606</v>
      </c>
      <c r="AA317">
        <v>1</v>
      </c>
      <c r="AB317">
        <v>0</v>
      </c>
      <c r="AC317">
        <v>1</v>
      </c>
      <c r="AD317">
        <v>6</v>
      </c>
      <c r="AE317">
        <v>4</v>
      </c>
      <c r="AF317">
        <v>135</v>
      </c>
      <c r="AG317">
        <v>63</v>
      </c>
      <c r="AH317">
        <v>280</v>
      </c>
      <c r="AI317">
        <v>1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130</v>
      </c>
      <c r="AP317">
        <v>2</v>
      </c>
      <c r="AQ317">
        <v>0</v>
      </c>
      <c r="AR317">
        <v>1</v>
      </c>
      <c r="AS317">
        <v>0</v>
      </c>
      <c r="AT317" t="s">
        <v>175</v>
      </c>
      <c r="AU317">
        <v>0</v>
      </c>
      <c r="AV317">
        <v>0</v>
      </c>
      <c r="AW317">
        <v>0</v>
      </c>
      <c r="AX317">
        <v>0</v>
      </c>
      <c r="AY317">
        <v>3</v>
      </c>
      <c r="AZ317">
        <v>2</v>
      </c>
      <c r="BA317">
        <v>3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1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 t="s">
        <v>175</v>
      </c>
      <c r="BY317">
        <v>0</v>
      </c>
      <c r="BZ317">
        <v>0</v>
      </c>
      <c r="CA317">
        <v>0</v>
      </c>
      <c r="CB317" t="s">
        <v>177</v>
      </c>
      <c r="CC317" t="s">
        <v>178</v>
      </c>
      <c r="CD317" t="s">
        <v>178</v>
      </c>
      <c r="CE317" t="s">
        <v>178</v>
      </c>
      <c r="CF317" t="s">
        <v>178</v>
      </c>
      <c r="CG317" t="s">
        <v>178</v>
      </c>
      <c r="CH317" t="s">
        <v>179</v>
      </c>
      <c r="CI317" t="s">
        <v>179</v>
      </c>
      <c r="CJ317" t="s">
        <v>3609</v>
      </c>
      <c r="CK317" t="s">
        <v>3610</v>
      </c>
      <c r="CL317" t="s">
        <v>182</v>
      </c>
      <c r="CM317">
        <v>2</v>
      </c>
      <c r="CN317" t="s">
        <v>182</v>
      </c>
      <c r="CO317" t="s">
        <v>182</v>
      </c>
      <c r="CP317">
        <v>0</v>
      </c>
      <c r="CQ317">
        <v>0</v>
      </c>
      <c r="CR317" t="s">
        <v>182</v>
      </c>
      <c r="CS317" t="s">
        <v>183</v>
      </c>
      <c r="CT317">
        <v>0</v>
      </c>
      <c r="CU317">
        <v>0</v>
      </c>
      <c r="CV317">
        <v>0</v>
      </c>
      <c r="CW317">
        <v>0</v>
      </c>
      <c r="CX317">
        <v>1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1</v>
      </c>
      <c r="DE317">
        <v>0</v>
      </c>
      <c r="DF317">
        <v>0</v>
      </c>
      <c r="DG317">
        <v>0</v>
      </c>
      <c r="DH317">
        <v>1</v>
      </c>
      <c r="DI317">
        <v>0</v>
      </c>
      <c r="DJ317">
        <v>1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2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2</v>
      </c>
      <c r="DW317">
        <v>0</v>
      </c>
      <c r="DX317">
        <v>0</v>
      </c>
      <c r="DY317">
        <v>0</v>
      </c>
      <c r="DZ317">
        <v>0</v>
      </c>
      <c r="EA317">
        <v>0</v>
      </c>
      <c r="EB317" t="s">
        <v>3611</v>
      </c>
      <c r="EC317" t="s">
        <v>3612</v>
      </c>
      <c r="EE317" t="s">
        <v>15</v>
      </c>
      <c r="EF317">
        <v>0</v>
      </c>
      <c r="EG317">
        <v>0</v>
      </c>
      <c r="EH317">
        <v>0</v>
      </c>
      <c r="EI317">
        <v>0</v>
      </c>
      <c r="EJ317">
        <v>4</v>
      </c>
      <c r="EK317">
        <v>2</v>
      </c>
    </row>
    <row r="318" spans="1:141" ht="15" customHeight="1" x14ac:dyDescent="0.25">
      <c r="A318">
        <v>1314</v>
      </c>
      <c r="B318" t="s">
        <v>3613</v>
      </c>
      <c r="C318" t="s">
        <v>3614</v>
      </c>
      <c r="D318" t="s">
        <v>827</v>
      </c>
      <c r="E318" t="s">
        <v>3615</v>
      </c>
      <c r="F318" t="s">
        <v>171</v>
      </c>
      <c r="G318" t="s">
        <v>171</v>
      </c>
      <c r="H318" t="s">
        <v>268</v>
      </c>
      <c r="I318">
        <v>0</v>
      </c>
      <c r="J318" t="s">
        <v>3616</v>
      </c>
      <c r="K318" t="s">
        <v>3617</v>
      </c>
      <c r="L318" t="s">
        <v>3618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2</v>
      </c>
      <c r="V318" t="s">
        <v>171</v>
      </c>
      <c r="W318" t="s">
        <v>171</v>
      </c>
      <c r="X318" t="s">
        <v>273</v>
      </c>
      <c r="Y318">
        <v>0</v>
      </c>
      <c r="Z318" t="s">
        <v>3616</v>
      </c>
      <c r="AA318">
        <v>1</v>
      </c>
      <c r="AB318">
        <v>0</v>
      </c>
      <c r="AC318">
        <v>1</v>
      </c>
      <c r="AD318">
        <v>5</v>
      </c>
      <c r="AE318">
        <v>5</v>
      </c>
      <c r="AF318">
        <v>96</v>
      </c>
      <c r="AG318">
        <v>90</v>
      </c>
      <c r="AH318">
        <v>290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  <c r="AO318">
        <v>130</v>
      </c>
      <c r="AP318">
        <v>2</v>
      </c>
      <c r="AQ318">
        <v>0</v>
      </c>
      <c r="AR318">
        <v>1</v>
      </c>
      <c r="AS318">
        <v>4</v>
      </c>
      <c r="AT318" t="s">
        <v>175</v>
      </c>
      <c r="AU318">
        <v>0</v>
      </c>
      <c r="AV318">
        <v>0</v>
      </c>
      <c r="AW318">
        <v>0</v>
      </c>
      <c r="AX318">
        <v>0</v>
      </c>
      <c r="AY318">
        <v>3</v>
      </c>
      <c r="AZ318">
        <v>2</v>
      </c>
      <c r="BA318">
        <v>1</v>
      </c>
      <c r="BB318">
        <v>0</v>
      </c>
      <c r="BC318">
        <v>0</v>
      </c>
      <c r="BD318">
        <v>0</v>
      </c>
      <c r="BE318">
        <v>0</v>
      </c>
      <c r="BF318">
        <v>1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 t="s">
        <v>175</v>
      </c>
      <c r="BY318">
        <v>0</v>
      </c>
      <c r="BZ318">
        <v>0</v>
      </c>
      <c r="CA318">
        <v>0</v>
      </c>
      <c r="CB318" t="s">
        <v>177</v>
      </c>
      <c r="CC318" t="s">
        <v>178</v>
      </c>
      <c r="CD318" t="s">
        <v>178</v>
      </c>
      <c r="CE318" t="s">
        <v>178</v>
      </c>
      <c r="CF318" t="s">
        <v>178</v>
      </c>
      <c r="CG318" t="s">
        <v>179</v>
      </c>
      <c r="CH318" t="s">
        <v>179</v>
      </c>
      <c r="CI318" t="s">
        <v>179</v>
      </c>
      <c r="CJ318" t="s">
        <v>3619</v>
      </c>
      <c r="CK318" t="s">
        <v>3620</v>
      </c>
      <c r="CL318" t="s">
        <v>182</v>
      </c>
      <c r="CM318">
        <v>4</v>
      </c>
      <c r="CN318" t="s">
        <v>178</v>
      </c>
      <c r="CO318" t="s">
        <v>178</v>
      </c>
      <c r="CP318">
        <v>0</v>
      </c>
      <c r="CQ318">
        <v>0</v>
      </c>
      <c r="CR318" t="s">
        <v>182</v>
      </c>
      <c r="CS318" t="s">
        <v>178</v>
      </c>
      <c r="CT318">
        <v>0</v>
      </c>
      <c r="CU318">
        <v>0</v>
      </c>
      <c r="CV318">
        <v>0</v>
      </c>
      <c r="CW318">
        <v>0</v>
      </c>
      <c r="CX318">
        <v>1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2</v>
      </c>
      <c r="DS318">
        <v>2</v>
      </c>
      <c r="DT318">
        <v>0</v>
      </c>
      <c r="DU318">
        <v>0</v>
      </c>
      <c r="DV318">
        <v>0</v>
      </c>
      <c r="DW318">
        <v>0</v>
      </c>
      <c r="DX318">
        <v>4</v>
      </c>
      <c r="DY318">
        <v>0</v>
      </c>
      <c r="DZ318">
        <v>1</v>
      </c>
      <c r="EA318">
        <v>0</v>
      </c>
      <c r="EB318" t="s">
        <v>3621</v>
      </c>
      <c r="EC318" t="s">
        <v>3622</v>
      </c>
      <c r="ED318" t="s">
        <v>6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9</v>
      </c>
      <c r="EK318">
        <v>9</v>
      </c>
    </row>
    <row r="319" spans="1:141" ht="15" customHeight="1" x14ac:dyDescent="0.25">
      <c r="A319" s="5">
        <v>1315</v>
      </c>
      <c r="B319" t="s">
        <v>3623</v>
      </c>
      <c r="C319" t="s">
        <v>3624</v>
      </c>
      <c r="D319" t="s">
        <v>544</v>
      </c>
      <c r="E319" t="s">
        <v>3625</v>
      </c>
      <c r="F319" t="s">
        <v>171</v>
      </c>
      <c r="G319" t="s">
        <v>171</v>
      </c>
      <c r="H319" t="s">
        <v>216</v>
      </c>
      <c r="I319">
        <v>2</v>
      </c>
      <c r="J319" t="s">
        <v>3626</v>
      </c>
      <c r="K319" t="s">
        <v>3627</v>
      </c>
      <c r="L319" t="s">
        <v>3628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2</v>
      </c>
      <c r="S319">
        <v>0</v>
      </c>
      <c r="T319">
        <v>0</v>
      </c>
      <c r="U319">
        <v>1</v>
      </c>
      <c r="V319" t="s">
        <v>171</v>
      </c>
      <c r="W319" t="s">
        <v>171</v>
      </c>
      <c r="X319" t="s">
        <v>216</v>
      </c>
      <c r="Y319">
        <v>2</v>
      </c>
      <c r="Z319" t="s">
        <v>3629</v>
      </c>
      <c r="AA319">
        <v>3</v>
      </c>
      <c r="AB319">
        <v>3</v>
      </c>
      <c r="AC319">
        <v>1</v>
      </c>
      <c r="AD319">
        <v>4</v>
      </c>
      <c r="AE319">
        <v>4</v>
      </c>
      <c r="AF319">
        <v>81</v>
      </c>
      <c r="AG319">
        <v>75</v>
      </c>
      <c r="AH319">
        <v>255</v>
      </c>
      <c r="AI319">
        <v>1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130</v>
      </c>
      <c r="AP319">
        <v>2</v>
      </c>
      <c r="AQ319">
        <v>0</v>
      </c>
      <c r="AR319">
        <v>2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1</v>
      </c>
      <c r="AZ319">
        <v>2</v>
      </c>
      <c r="BA319">
        <v>1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1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1</v>
      </c>
      <c r="BW319">
        <v>1</v>
      </c>
      <c r="BX319">
        <v>0</v>
      </c>
      <c r="BY319" t="s">
        <v>175</v>
      </c>
      <c r="BZ319">
        <v>0</v>
      </c>
      <c r="CA319">
        <v>0</v>
      </c>
      <c r="CB319" t="s">
        <v>177</v>
      </c>
      <c r="CC319" t="s">
        <v>178</v>
      </c>
      <c r="CD319" t="s">
        <v>178</v>
      </c>
      <c r="CE319" t="s">
        <v>178</v>
      </c>
      <c r="CF319" t="s">
        <v>178</v>
      </c>
      <c r="CG319" t="s">
        <v>178</v>
      </c>
      <c r="CH319" t="s">
        <v>179</v>
      </c>
      <c r="CI319" t="s">
        <v>179</v>
      </c>
      <c r="CJ319" t="s">
        <v>3630</v>
      </c>
      <c r="CK319" t="s">
        <v>3631</v>
      </c>
      <c r="CL319" t="s">
        <v>182</v>
      </c>
      <c r="CM319">
        <v>4</v>
      </c>
      <c r="CN319" t="s">
        <v>182</v>
      </c>
      <c r="CO319" t="s">
        <v>182</v>
      </c>
      <c r="CP319">
        <v>0</v>
      </c>
      <c r="CQ319">
        <v>0</v>
      </c>
      <c r="CR319" t="s">
        <v>182</v>
      </c>
      <c r="CS319" t="s">
        <v>178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2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4</v>
      </c>
      <c r="DY319">
        <v>0</v>
      </c>
      <c r="DZ319">
        <v>1</v>
      </c>
      <c r="EA319">
        <v>0</v>
      </c>
      <c r="EB319" t="s">
        <v>3632</v>
      </c>
      <c r="EC319" t="s">
        <v>3633</v>
      </c>
      <c r="ED319">
        <v>0</v>
      </c>
      <c r="EE319" t="s">
        <v>15</v>
      </c>
      <c r="EF319">
        <v>0</v>
      </c>
      <c r="EG319">
        <v>0</v>
      </c>
      <c r="EH319" t="s">
        <v>396</v>
      </c>
      <c r="EI319" t="s">
        <v>200</v>
      </c>
      <c r="EJ319">
        <v>7</v>
      </c>
      <c r="EK319">
        <v>5</v>
      </c>
    </row>
    <row r="320" spans="1:141" ht="15" customHeight="1" x14ac:dyDescent="0.25">
      <c r="A320" s="5">
        <v>1316</v>
      </c>
      <c r="B320" t="s">
        <v>3634</v>
      </c>
      <c r="C320" t="s">
        <v>3635</v>
      </c>
      <c r="D320" t="s">
        <v>3636</v>
      </c>
      <c r="E320" t="s">
        <v>930</v>
      </c>
      <c r="F320" t="s">
        <v>171</v>
      </c>
      <c r="G320" t="s">
        <v>171</v>
      </c>
      <c r="H320" t="s">
        <v>877</v>
      </c>
      <c r="I320">
        <v>303</v>
      </c>
      <c r="J320" t="s">
        <v>3637</v>
      </c>
      <c r="K320" t="s">
        <v>3638</v>
      </c>
      <c r="L320" t="s">
        <v>3639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0</v>
      </c>
      <c r="T320">
        <v>0</v>
      </c>
      <c r="U320">
        <v>1</v>
      </c>
      <c r="V320" t="s">
        <v>171</v>
      </c>
      <c r="W320" t="s">
        <v>171</v>
      </c>
      <c r="X320" t="s">
        <v>3640</v>
      </c>
      <c r="Y320">
        <v>303</v>
      </c>
      <c r="Z320" t="s">
        <v>3637</v>
      </c>
      <c r="AA320">
        <v>5</v>
      </c>
      <c r="AB320">
        <v>15</v>
      </c>
      <c r="AC320">
        <v>1</v>
      </c>
      <c r="AD320">
        <v>3</v>
      </c>
      <c r="AE320">
        <v>3</v>
      </c>
      <c r="AF320">
        <v>59</v>
      </c>
      <c r="AG320">
        <v>43</v>
      </c>
      <c r="AH320">
        <v>250</v>
      </c>
      <c r="AI320">
        <v>0</v>
      </c>
      <c r="AJ320">
        <v>0</v>
      </c>
      <c r="AK320">
        <v>1</v>
      </c>
      <c r="AL320">
        <v>0</v>
      </c>
      <c r="AM320">
        <v>0</v>
      </c>
      <c r="AN320">
        <v>0</v>
      </c>
      <c r="AO320">
        <v>130</v>
      </c>
      <c r="AP320">
        <v>2</v>
      </c>
      <c r="AQ320">
        <v>0</v>
      </c>
      <c r="AR320">
        <v>2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1</v>
      </c>
      <c r="AZ320">
        <v>2</v>
      </c>
      <c r="BA320">
        <v>3</v>
      </c>
      <c r="BB320">
        <v>0</v>
      </c>
      <c r="BC320">
        <v>0</v>
      </c>
      <c r="BD320">
        <v>0</v>
      </c>
      <c r="BE320">
        <v>0</v>
      </c>
      <c r="BF320">
        <v>1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1</v>
      </c>
      <c r="BW320">
        <v>1</v>
      </c>
      <c r="BX320">
        <v>0</v>
      </c>
      <c r="BY320">
        <v>0</v>
      </c>
      <c r="BZ320">
        <v>0</v>
      </c>
      <c r="CA320" t="s">
        <v>175</v>
      </c>
      <c r="CB320" t="s">
        <v>177</v>
      </c>
      <c r="CC320" t="s">
        <v>178</v>
      </c>
      <c r="CD320" t="s">
        <v>178</v>
      </c>
      <c r="CE320" t="s">
        <v>178</v>
      </c>
      <c r="CF320" t="s">
        <v>178</v>
      </c>
      <c r="CG320" t="s">
        <v>179</v>
      </c>
      <c r="CH320" t="s">
        <v>179</v>
      </c>
      <c r="CI320" t="s">
        <v>179</v>
      </c>
      <c r="CJ320" t="s">
        <v>3641</v>
      </c>
      <c r="CK320" t="s">
        <v>3642</v>
      </c>
      <c r="CL320" t="s">
        <v>182</v>
      </c>
      <c r="CM320">
        <v>2</v>
      </c>
      <c r="CN320" t="s">
        <v>182</v>
      </c>
      <c r="CO320" t="s">
        <v>182</v>
      </c>
      <c r="CP320">
        <v>0</v>
      </c>
      <c r="CQ320">
        <v>0</v>
      </c>
      <c r="CR320" t="s">
        <v>182</v>
      </c>
      <c r="CS320" t="s">
        <v>183</v>
      </c>
      <c r="CT320">
        <v>1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2</v>
      </c>
      <c r="DW320">
        <v>0</v>
      </c>
      <c r="DX320">
        <v>0</v>
      </c>
      <c r="DY320">
        <v>0</v>
      </c>
      <c r="DZ320">
        <v>0</v>
      </c>
      <c r="EA320">
        <v>0</v>
      </c>
      <c r="EB320" t="s">
        <v>3643</v>
      </c>
      <c r="EC320" t="s">
        <v>3644</v>
      </c>
      <c r="ED320" t="s">
        <v>6</v>
      </c>
      <c r="EE320">
        <v>0</v>
      </c>
      <c r="EF320">
        <v>0</v>
      </c>
      <c r="EG320">
        <v>0</v>
      </c>
      <c r="EH320" t="s">
        <v>396</v>
      </c>
      <c r="EI320" t="s">
        <v>200</v>
      </c>
      <c r="EJ320">
        <v>2</v>
      </c>
      <c r="EK320">
        <v>2</v>
      </c>
    </row>
    <row r="321" spans="1:141" ht="15" customHeight="1" x14ac:dyDescent="0.25">
      <c r="A321">
        <v>1317</v>
      </c>
      <c r="B321" t="s">
        <v>3645</v>
      </c>
      <c r="C321" t="s">
        <v>894</v>
      </c>
      <c r="D321" t="s">
        <v>544</v>
      </c>
      <c r="E321" t="s">
        <v>1778</v>
      </c>
      <c r="F321" t="s">
        <v>171</v>
      </c>
      <c r="G321" t="s">
        <v>171</v>
      </c>
      <c r="H321" t="s">
        <v>585</v>
      </c>
      <c r="I321" t="s">
        <v>3646</v>
      </c>
      <c r="J321" t="s">
        <v>3647</v>
      </c>
      <c r="K321" t="s">
        <v>3648</v>
      </c>
      <c r="L321" t="s">
        <v>3649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</v>
      </c>
      <c r="S321">
        <v>0</v>
      </c>
      <c r="T321">
        <v>0</v>
      </c>
      <c r="U321">
        <v>1</v>
      </c>
      <c r="V321" t="s">
        <v>171</v>
      </c>
      <c r="W321" t="s">
        <v>171</v>
      </c>
      <c r="X321" t="s">
        <v>585</v>
      </c>
      <c r="Y321" t="s">
        <v>3646</v>
      </c>
      <c r="Z321" t="s">
        <v>3647</v>
      </c>
      <c r="AA321">
        <v>1</v>
      </c>
      <c r="AB321">
        <v>10</v>
      </c>
      <c r="AC321">
        <v>1</v>
      </c>
      <c r="AD321">
        <v>3</v>
      </c>
      <c r="AE321">
        <v>3</v>
      </c>
      <c r="AF321">
        <v>58</v>
      </c>
      <c r="AG321">
        <v>58</v>
      </c>
      <c r="AH321">
        <v>250</v>
      </c>
      <c r="AI321">
        <v>1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1</v>
      </c>
      <c r="AQ321">
        <v>1</v>
      </c>
      <c r="AR321">
        <v>1</v>
      </c>
      <c r="AS321">
        <v>3</v>
      </c>
      <c r="AT321" t="s">
        <v>175</v>
      </c>
      <c r="AU321">
        <v>0</v>
      </c>
      <c r="AV321">
        <v>0</v>
      </c>
      <c r="AW321">
        <v>0</v>
      </c>
      <c r="AX321">
        <v>0</v>
      </c>
      <c r="AY321">
        <v>3</v>
      </c>
      <c r="AZ321">
        <v>3</v>
      </c>
      <c r="BA321">
        <v>2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1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 t="s">
        <v>175</v>
      </c>
      <c r="BY321">
        <v>0</v>
      </c>
      <c r="BZ321">
        <v>0</v>
      </c>
      <c r="CA321">
        <v>0</v>
      </c>
      <c r="CB321" t="s">
        <v>177</v>
      </c>
      <c r="CC321" t="s">
        <v>178</v>
      </c>
      <c r="CD321" t="s">
        <v>178</v>
      </c>
      <c r="CE321" t="s">
        <v>178</v>
      </c>
      <c r="CF321" t="s">
        <v>178</v>
      </c>
      <c r="CG321" t="s">
        <v>178</v>
      </c>
      <c r="CH321" t="s">
        <v>179</v>
      </c>
      <c r="CI321" t="s">
        <v>179</v>
      </c>
      <c r="CJ321" t="s">
        <v>3650</v>
      </c>
      <c r="CK321" t="s">
        <v>3651</v>
      </c>
      <c r="CL321" t="s">
        <v>182</v>
      </c>
      <c r="CM321">
        <v>2</v>
      </c>
      <c r="CN321" t="s">
        <v>178</v>
      </c>
      <c r="CO321" t="s">
        <v>182</v>
      </c>
      <c r="CP321">
        <v>0</v>
      </c>
      <c r="CQ321">
        <v>0</v>
      </c>
      <c r="CR321" t="s">
        <v>183</v>
      </c>
      <c r="CS321" t="s">
        <v>182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1</v>
      </c>
      <c r="DE321">
        <v>0</v>
      </c>
      <c r="DF321">
        <v>0</v>
      </c>
      <c r="DG321">
        <v>0</v>
      </c>
      <c r="DH321">
        <v>1</v>
      </c>
      <c r="DI321">
        <v>0</v>
      </c>
      <c r="DJ321">
        <v>1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2</v>
      </c>
      <c r="DQ321">
        <v>0</v>
      </c>
      <c r="DR321">
        <v>2</v>
      </c>
      <c r="DS321">
        <v>0</v>
      </c>
      <c r="DT321">
        <v>0</v>
      </c>
      <c r="DU321">
        <v>0</v>
      </c>
      <c r="DV321">
        <v>2</v>
      </c>
      <c r="DW321">
        <v>0</v>
      </c>
      <c r="DX321">
        <v>0</v>
      </c>
      <c r="DY321">
        <v>0</v>
      </c>
      <c r="DZ321">
        <v>0</v>
      </c>
      <c r="EA321">
        <v>0</v>
      </c>
      <c r="EB321" t="s">
        <v>3652</v>
      </c>
      <c r="EC321" t="s">
        <v>3653</v>
      </c>
      <c r="ED321">
        <v>0</v>
      </c>
      <c r="EE321" t="s">
        <v>15</v>
      </c>
      <c r="EF321">
        <v>0</v>
      </c>
      <c r="EG321">
        <v>0</v>
      </c>
      <c r="EH321">
        <v>0</v>
      </c>
      <c r="EI321">
        <v>0</v>
      </c>
      <c r="EJ321">
        <v>6</v>
      </c>
      <c r="EK321">
        <v>4</v>
      </c>
    </row>
    <row r="322" spans="1:141" ht="15" customHeight="1" x14ac:dyDescent="0.25">
      <c r="A322" s="5">
        <v>1318</v>
      </c>
      <c r="B322" t="s">
        <v>3654</v>
      </c>
      <c r="C322" t="s">
        <v>3655</v>
      </c>
      <c r="D322" t="s">
        <v>1028</v>
      </c>
      <c r="E322" t="s">
        <v>3656</v>
      </c>
      <c r="F322" t="s">
        <v>171</v>
      </c>
      <c r="G322" t="s">
        <v>171</v>
      </c>
      <c r="H322" t="s">
        <v>216</v>
      </c>
      <c r="I322">
        <v>0</v>
      </c>
      <c r="J322" t="s">
        <v>3657</v>
      </c>
      <c r="K322" t="s">
        <v>3658</v>
      </c>
      <c r="L322" t="s">
        <v>3659</v>
      </c>
      <c r="M322" t="s">
        <v>3660</v>
      </c>
      <c r="N322">
        <v>0</v>
      </c>
      <c r="O322">
        <v>0</v>
      </c>
      <c r="P322">
        <v>0</v>
      </c>
      <c r="Q322">
        <v>0</v>
      </c>
      <c r="R322">
        <v>2</v>
      </c>
      <c r="S322">
        <v>0</v>
      </c>
      <c r="T322">
        <v>0</v>
      </c>
      <c r="U322">
        <v>2</v>
      </c>
      <c r="V322" t="s">
        <v>171</v>
      </c>
      <c r="W322" t="s">
        <v>171</v>
      </c>
      <c r="X322" t="s">
        <v>216</v>
      </c>
      <c r="Y322">
        <v>0</v>
      </c>
      <c r="Z322" t="s">
        <v>3661</v>
      </c>
      <c r="AA322">
        <v>2</v>
      </c>
      <c r="AB322">
        <v>0</v>
      </c>
      <c r="AC322">
        <v>1</v>
      </c>
      <c r="AD322">
        <v>5</v>
      </c>
      <c r="AE322">
        <v>5</v>
      </c>
      <c r="AF322">
        <v>98</v>
      </c>
      <c r="AG322">
        <v>80</v>
      </c>
      <c r="AH322">
        <v>260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130</v>
      </c>
      <c r="AP322">
        <v>2</v>
      </c>
      <c r="AQ322">
        <v>0</v>
      </c>
      <c r="AR322">
        <v>2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3</v>
      </c>
      <c r="AZ322">
        <v>1</v>
      </c>
      <c r="BA322">
        <v>3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1</v>
      </c>
      <c r="BS322">
        <v>0</v>
      </c>
      <c r="BT322">
        <v>0</v>
      </c>
      <c r="BU322">
        <v>0</v>
      </c>
      <c r="BV322">
        <v>0</v>
      </c>
      <c r="BW322">
        <v>2</v>
      </c>
      <c r="BX322" t="s">
        <v>175</v>
      </c>
      <c r="BY322">
        <v>0</v>
      </c>
      <c r="BZ322">
        <v>0</v>
      </c>
      <c r="CA322">
        <v>0</v>
      </c>
      <c r="CB322" t="s">
        <v>177</v>
      </c>
      <c r="CC322" t="s">
        <v>178</v>
      </c>
      <c r="CD322" t="s">
        <v>178</v>
      </c>
      <c r="CE322" t="s">
        <v>178</v>
      </c>
      <c r="CF322" t="s">
        <v>178</v>
      </c>
      <c r="CG322" t="s">
        <v>178</v>
      </c>
      <c r="CH322" t="s">
        <v>179</v>
      </c>
      <c r="CI322" t="s">
        <v>179</v>
      </c>
      <c r="CJ322" t="s">
        <v>3662</v>
      </c>
      <c r="CK322" t="s">
        <v>3663</v>
      </c>
      <c r="CL322" t="s">
        <v>182</v>
      </c>
      <c r="CM322">
        <v>2</v>
      </c>
      <c r="CN322" t="s">
        <v>178</v>
      </c>
      <c r="CO322" t="s">
        <v>178</v>
      </c>
      <c r="CP322">
        <v>0</v>
      </c>
      <c r="CQ322">
        <v>0</v>
      </c>
      <c r="CR322" t="s">
        <v>178</v>
      </c>
      <c r="CS322" t="s">
        <v>183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2</v>
      </c>
      <c r="DQ322">
        <v>0</v>
      </c>
      <c r="DR322">
        <v>2</v>
      </c>
      <c r="DS322">
        <v>2</v>
      </c>
      <c r="DT322">
        <v>0</v>
      </c>
      <c r="DU322">
        <v>0</v>
      </c>
      <c r="DV322">
        <v>2</v>
      </c>
      <c r="DW322">
        <v>0</v>
      </c>
      <c r="DX322">
        <v>0</v>
      </c>
      <c r="DY322">
        <v>1</v>
      </c>
      <c r="DZ322">
        <v>0</v>
      </c>
      <c r="EA322">
        <v>0</v>
      </c>
      <c r="EB322" t="s">
        <v>3664</v>
      </c>
      <c r="EC322" t="s">
        <v>3665</v>
      </c>
      <c r="ED322">
        <v>0</v>
      </c>
      <c r="EE322" t="s">
        <v>17</v>
      </c>
      <c r="EF322">
        <v>0</v>
      </c>
      <c r="EG322">
        <v>0</v>
      </c>
      <c r="EH322">
        <v>0</v>
      </c>
      <c r="EI322" t="s">
        <v>332</v>
      </c>
      <c r="EJ322">
        <v>9</v>
      </c>
      <c r="EK322">
        <v>7</v>
      </c>
    </row>
    <row r="323" spans="1:141" ht="15" customHeight="1" x14ac:dyDescent="0.25">
      <c r="A323" s="5">
        <v>1319</v>
      </c>
      <c r="B323" t="s">
        <v>3666</v>
      </c>
      <c r="C323" t="s">
        <v>496</v>
      </c>
      <c r="D323" t="s">
        <v>1525</v>
      </c>
      <c r="E323" t="s">
        <v>3667</v>
      </c>
      <c r="F323" t="s">
        <v>171</v>
      </c>
      <c r="G323" t="s">
        <v>171</v>
      </c>
      <c r="H323" t="s">
        <v>216</v>
      </c>
      <c r="I323">
        <v>0</v>
      </c>
      <c r="J323" t="s">
        <v>3668</v>
      </c>
      <c r="K323" t="s">
        <v>3669</v>
      </c>
      <c r="L323" t="s">
        <v>3670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2</v>
      </c>
      <c r="V323" t="s">
        <v>171</v>
      </c>
      <c r="W323" t="s">
        <v>171</v>
      </c>
      <c r="X323" t="s">
        <v>190</v>
      </c>
      <c r="Y323">
        <v>0</v>
      </c>
      <c r="Z323" t="s">
        <v>3668</v>
      </c>
      <c r="AA323">
        <v>2</v>
      </c>
      <c r="AB323">
        <v>0</v>
      </c>
      <c r="AC323">
        <v>1</v>
      </c>
      <c r="AD323">
        <v>3</v>
      </c>
      <c r="AE323">
        <v>3</v>
      </c>
      <c r="AF323">
        <v>60</v>
      </c>
      <c r="AG323">
        <v>60</v>
      </c>
      <c r="AH323">
        <v>300</v>
      </c>
      <c r="AI323">
        <v>1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140</v>
      </c>
      <c r="AP323">
        <v>2</v>
      </c>
      <c r="AQ323">
        <v>0</v>
      </c>
      <c r="AR323">
        <v>2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1</v>
      </c>
      <c r="AZ323">
        <v>2</v>
      </c>
      <c r="BA323">
        <v>2</v>
      </c>
      <c r="BB323">
        <v>0</v>
      </c>
      <c r="BC323">
        <v>0</v>
      </c>
      <c r="BD323">
        <v>0</v>
      </c>
      <c r="BE323">
        <v>0</v>
      </c>
      <c r="BF323">
        <v>1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2</v>
      </c>
      <c r="BW323">
        <v>0</v>
      </c>
      <c r="BX323" t="s">
        <v>175</v>
      </c>
      <c r="BY323">
        <v>0</v>
      </c>
      <c r="BZ323">
        <v>0</v>
      </c>
      <c r="CA323">
        <v>0</v>
      </c>
      <c r="CB323" t="s">
        <v>177</v>
      </c>
      <c r="CC323" t="s">
        <v>178</v>
      </c>
      <c r="CD323" t="s">
        <v>178</v>
      </c>
      <c r="CE323" t="s">
        <v>178</v>
      </c>
      <c r="CF323" t="s">
        <v>178</v>
      </c>
      <c r="CG323" t="s">
        <v>179</v>
      </c>
      <c r="CH323" t="s">
        <v>179</v>
      </c>
      <c r="CI323" t="s">
        <v>179</v>
      </c>
      <c r="CJ323" t="s">
        <v>3671</v>
      </c>
      <c r="CK323" t="s">
        <v>3672</v>
      </c>
      <c r="CL323" t="s">
        <v>182</v>
      </c>
      <c r="CM323">
        <v>1</v>
      </c>
      <c r="CN323" t="s">
        <v>182</v>
      </c>
      <c r="CO323" t="s">
        <v>182</v>
      </c>
      <c r="CP323">
        <v>0</v>
      </c>
      <c r="CQ323">
        <v>0</v>
      </c>
      <c r="CR323" t="s">
        <v>182</v>
      </c>
      <c r="CS323" t="s">
        <v>182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1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 t="s">
        <v>3673</v>
      </c>
      <c r="EC323" t="s">
        <v>3674</v>
      </c>
      <c r="ED323" t="s">
        <v>6</v>
      </c>
      <c r="EE323">
        <v>0</v>
      </c>
      <c r="EF323">
        <v>0</v>
      </c>
      <c r="EG323">
        <v>0</v>
      </c>
      <c r="EH323" t="s">
        <v>370</v>
      </c>
      <c r="EI323">
        <v>0</v>
      </c>
      <c r="EJ323">
        <v>1</v>
      </c>
      <c r="EK323">
        <v>1</v>
      </c>
    </row>
    <row r="324" spans="1:141" ht="15" customHeight="1" x14ac:dyDescent="0.25">
      <c r="A324" s="3">
        <v>1320</v>
      </c>
      <c r="B324" t="s">
        <v>3675</v>
      </c>
      <c r="C324" t="s">
        <v>3676</v>
      </c>
      <c r="D324" t="s">
        <v>3677</v>
      </c>
      <c r="E324" t="s">
        <v>3678</v>
      </c>
      <c r="F324" t="s">
        <v>171</v>
      </c>
      <c r="G324" t="s">
        <v>171</v>
      </c>
      <c r="H324" t="s">
        <v>256</v>
      </c>
      <c r="I324">
        <v>0</v>
      </c>
      <c r="J324" t="s">
        <v>3679</v>
      </c>
      <c r="K324" t="s">
        <v>3680</v>
      </c>
      <c r="L324" t="s">
        <v>3681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0</v>
      </c>
      <c r="T324">
        <v>0</v>
      </c>
      <c r="U324">
        <v>2</v>
      </c>
      <c r="V324" t="s">
        <v>171</v>
      </c>
      <c r="W324" t="s">
        <v>171</v>
      </c>
      <c r="X324" t="s">
        <v>256</v>
      </c>
      <c r="Y324">
        <v>0</v>
      </c>
      <c r="Z324" t="s">
        <v>3679</v>
      </c>
      <c r="AA324">
        <v>1</v>
      </c>
      <c r="AB324">
        <v>0</v>
      </c>
      <c r="AC324">
        <v>1</v>
      </c>
      <c r="AD324">
        <v>4</v>
      </c>
      <c r="AE324">
        <v>4</v>
      </c>
      <c r="AF324">
        <v>66</v>
      </c>
      <c r="AG324">
        <v>66</v>
      </c>
      <c r="AH324">
        <v>250</v>
      </c>
      <c r="AI324">
        <v>0</v>
      </c>
      <c r="AJ324">
        <v>0</v>
      </c>
      <c r="AK324">
        <v>1</v>
      </c>
      <c r="AL324">
        <v>0</v>
      </c>
      <c r="AM324">
        <v>0</v>
      </c>
      <c r="AN324">
        <v>0</v>
      </c>
      <c r="AO324">
        <v>110</v>
      </c>
      <c r="AP324">
        <v>2</v>
      </c>
      <c r="AQ324">
        <v>0</v>
      </c>
      <c r="AR324">
        <v>1</v>
      </c>
      <c r="AS324">
        <v>6</v>
      </c>
      <c r="AT324" t="s">
        <v>175</v>
      </c>
      <c r="AU324">
        <v>0</v>
      </c>
      <c r="AV324">
        <v>0</v>
      </c>
      <c r="AW324">
        <v>0</v>
      </c>
      <c r="AX324">
        <v>0</v>
      </c>
      <c r="AY324">
        <v>3</v>
      </c>
      <c r="AZ324">
        <v>2</v>
      </c>
      <c r="BA324">
        <v>1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1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 t="s">
        <v>175</v>
      </c>
      <c r="BZ324">
        <v>0</v>
      </c>
      <c r="CA324">
        <v>0</v>
      </c>
      <c r="CB324" t="s">
        <v>177</v>
      </c>
      <c r="CC324" t="s">
        <v>178</v>
      </c>
      <c r="CD324" t="s">
        <v>178</v>
      </c>
      <c r="CE324" t="s">
        <v>178</v>
      </c>
      <c r="CF324" t="s">
        <v>178</v>
      </c>
      <c r="CG324" t="s">
        <v>179</v>
      </c>
      <c r="CH324" t="s">
        <v>179</v>
      </c>
      <c r="CI324" t="s">
        <v>179</v>
      </c>
      <c r="CJ324" t="s">
        <v>3682</v>
      </c>
      <c r="CK324" t="s">
        <v>3683</v>
      </c>
      <c r="CL324" t="s">
        <v>182</v>
      </c>
      <c r="CM324">
        <v>1</v>
      </c>
      <c r="CN324" t="s">
        <v>178</v>
      </c>
      <c r="CO324" t="s">
        <v>182</v>
      </c>
      <c r="CP324">
        <v>0</v>
      </c>
      <c r="CQ324">
        <v>0</v>
      </c>
      <c r="CR324" t="s">
        <v>182</v>
      </c>
      <c r="CS324" t="s">
        <v>178</v>
      </c>
      <c r="CT324">
        <v>0</v>
      </c>
      <c r="CU324">
        <v>0</v>
      </c>
      <c r="CV324">
        <v>0</v>
      </c>
      <c r="CW324">
        <v>0</v>
      </c>
      <c r="CX324">
        <v>1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2</v>
      </c>
      <c r="DS324">
        <v>0</v>
      </c>
      <c r="DT324">
        <v>0</v>
      </c>
      <c r="DU324">
        <v>1</v>
      </c>
      <c r="DV324">
        <v>0</v>
      </c>
      <c r="DW324">
        <v>0</v>
      </c>
      <c r="DX324">
        <v>0</v>
      </c>
      <c r="DY324">
        <v>0</v>
      </c>
      <c r="DZ324">
        <v>1</v>
      </c>
      <c r="EA324">
        <v>0</v>
      </c>
      <c r="EB324" t="s">
        <v>3684</v>
      </c>
      <c r="EC324" t="s">
        <v>3685</v>
      </c>
      <c r="ED324" t="s">
        <v>8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4</v>
      </c>
      <c r="EK324">
        <v>4</v>
      </c>
    </row>
    <row r="325" spans="1:141" ht="15" customHeight="1" x14ac:dyDescent="0.25">
      <c r="A325">
        <v>1321</v>
      </c>
      <c r="B325" t="s">
        <v>3686</v>
      </c>
      <c r="C325" t="s">
        <v>3687</v>
      </c>
      <c r="D325" t="s">
        <v>2002</v>
      </c>
      <c r="E325" t="s">
        <v>308</v>
      </c>
      <c r="F325" t="s">
        <v>171</v>
      </c>
      <c r="G325" t="s">
        <v>171</v>
      </c>
      <c r="H325" t="s">
        <v>1228</v>
      </c>
      <c r="I325">
        <v>0</v>
      </c>
      <c r="J325" t="s">
        <v>3688</v>
      </c>
      <c r="K325" t="s">
        <v>3689</v>
      </c>
      <c r="L325" t="s">
        <v>3690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0</v>
      </c>
      <c r="T325">
        <v>0</v>
      </c>
      <c r="U325">
        <v>2</v>
      </c>
      <c r="V325" t="s">
        <v>171</v>
      </c>
      <c r="W325" t="s">
        <v>171</v>
      </c>
      <c r="X325" t="s">
        <v>3691</v>
      </c>
      <c r="Y325">
        <v>0</v>
      </c>
      <c r="Z325" t="s">
        <v>3688</v>
      </c>
      <c r="AA325">
        <v>2</v>
      </c>
      <c r="AB325">
        <v>0</v>
      </c>
      <c r="AC325">
        <v>1</v>
      </c>
      <c r="AD325">
        <v>3</v>
      </c>
      <c r="AE325">
        <v>3</v>
      </c>
      <c r="AF325">
        <v>86</v>
      </c>
      <c r="AG325">
        <v>86</v>
      </c>
      <c r="AH325">
        <v>250</v>
      </c>
      <c r="AI325">
        <v>0</v>
      </c>
      <c r="AJ325">
        <v>0</v>
      </c>
      <c r="AK325">
        <v>1</v>
      </c>
      <c r="AL325">
        <v>0</v>
      </c>
      <c r="AM325">
        <v>0</v>
      </c>
      <c r="AN325">
        <v>0</v>
      </c>
      <c r="AO325">
        <v>150</v>
      </c>
      <c r="AP325">
        <v>2</v>
      </c>
      <c r="AQ325">
        <v>0</v>
      </c>
      <c r="AR325">
        <v>1</v>
      </c>
      <c r="AS325">
        <v>4</v>
      </c>
      <c r="AT325">
        <v>0</v>
      </c>
      <c r="AU325" t="s">
        <v>175</v>
      </c>
      <c r="AV325">
        <v>0</v>
      </c>
      <c r="AW325">
        <v>0</v>
      </c>
      <c r="AX325">
        <v>0</v>
      </c>
      <c r="AY325">
        <v>3</v>
      </c>
      <c r="AZ325">
        <v>1</v>
      </c>
      <c r="BA325">
        <v>1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1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2</v>
      </c>
      <c r="BX325">
        <v>0</v>
      </c>
      <c r="BY325">
        <v>0</v>
      </c>
      <c r="BZ325">
        <v>0</v>
      </c>
      <c r="CA325" t="s">
        <v>175</v>
      </c>
      <c r="CB325" t="s">
        <v>177</v>
      </c>
      <c r="CC325" t="s">
        <v>178</v>
      </c>
      <c r="CD325" t="s">
        <v>178</v>
      </c>
      <c r="CE325" t="s">
        <v>178</v>
      </c>
      <c r="CF325" t="s">
        <v>178</v>
      </c>
      <c r="CG325" t="s">
        <v>179</v>
      </c>
      <c r="CH325" t="s">
        <v>179</v>
      </c>
      <c r="CI325" t="s">
        <v>179</v>
      </c>
      <c r="CJ325" t="s">
        <v>3692</v>
      </c>
      <c r="CK325" t="s">
        <v>3693</v>
      </c>
      <c r="CL325" t="s">
        <v>182</v>
      </c>
      <c r="CM325">
        <v>2</v>
      </c>
      <c r="CN325" t="s">
        <v>182</v>
      </c>
      <c r="CO325" t="s">
        <v>182</v>
      </c>
      <c r="CP325">
        <v>0</v>
      </c>
      <c r="CQ325">
        <v>0</v>
      </c>
      <c r="CR325" t="s">
        <v>178</v>
      </c>
      <c r="CS325" t="s">
        <v>178</v>
      </c>
      <c r="CT325">
        <v>0</v>
      </c>
      <c r="CU325">
        <v>0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2</v>
      </c>
      <c r="DW325">
        <v>0</v>
      </c>
      <c r="DX325">
        <v>0</v>
      </c>
      <c r="DY325">
        <v>1</v>
      </c>
      <c r="DZ325">
        <v>1</v>
      </c>
      <c r="EA325">
        <v>0</v>
      </c>
      <c r="EB325" t="s">
        <v>3694</v>
      </c>
      <c r="EC325" t="s">
        <v>3695</v>
      </c>
      <c r="ED325" t="s">
        <v>9</v>
      </c>
      <c r="EE325">
        <v>0</v>
      </c>
      <c r="EF325">
        <v>0</v>
      </c>
      <c r="EG325">
        <v>0</v>
      </c>
      <c r="EH325">
        <v>0</v>
      </c>
      <c r="EI325" t="s">
        <v>332</v>
      </c>
      <c r="EJ325">
        <v>4</v>
      </c>
      <c r="EK325">
        <v>4</v>
      </c>
    </row>
    <row r="326" spans="1:141" ht="15" customHeight="1" x14ac:dyDescent="0.25">
      <c r="A326" s="5">
        <v>1322</v>
      </c>
      <c r="B326" t="s">
        <v>3696</v>
      </c>
      <c r="C326" t="s">
        <v>3697</v>
      </c>
      <c r="D326" t="s">
        <v>3698</v>
      </c>
      <c r="E326" t="s">
        <v>3699</v>
      </c>
      <c r="F326" t="s">
        <v>171</v>
      </c>
      <c r="G326" t="s">
        <v>171</v>
      </c>
      <c r="H326" t="s">
        <v>256</v>
      </c>
      <c r="I326" t="s">
        <v>3700</v>
      </c>
      <c r="J326" t="s">
        <v>3076</v>
      </c>
      <c r="K326" t="s">
        <v>3701</v>
      </c>
      <c r="L326" t="s">
        <v>3702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1</v>
      </c>
      <c r="V326" t="s">
        <v>171</v>
      </c>
      <c r="W326" t="s">
        <v>171</v>
      </c>
      <c r="X326" t="s">
        <v>256</v>
      </c>
      <c r="Y326" t="s">
        <v>3700</v>
      </c>
      <c r="Z326" t="s">
        <v>3076</v>
      </c>
      <c r="AA326">
        <v>1</v>
      </c>
      <c r="AB326">
        <v>1</v>
      </c>
      <c r="AC326">
        <v>1</v>
      </c>
      <c r="AD326">
        <v>4</v>
      </c>
      <c r="AE326">
        <v>4</v>
      </c>
      <c r="AF326">
        <v>66.95</v>
      </c>
      <c r="AG326">
        <v>66.95</v>
      </c>
      <c r="AH326">
        <v>270</v>
      </c>
      <c r="AI326">
        <v>0</v>
      </c>
      <c r="AJ326">
        <v>0</v>
      </c>
      <c r="AK326">
        <v>1</v>
      </c>
      <c r="AL326">
        <v>0</v>
      </c>
      <c r="AM326">
        <v>0</v>
      </c>
      <c r="AN326">
        <v>0</v>
      </c>
      <c r="AO326">
        <v>130</v>
      </c>
      <c r="AP326">
        <v>2</v>
      </c>
      <c r="AQ326">
        <v>0</v>
      </c>
      <c r="AR326">
        <v>1</v>
      </c>
      <c r="AS326">
        <v>4</v>
      </c>
      <c r="AT326" t="s">
        <v>175</v>
      </c>
      <c r="AU326">
        <v>0</v>
      </c>
      <c r="AV326">
        <v>0</v>
      </c>
      <c r="AW326">
        <v>0</v>
      </c>
      <c r="AX326">
        <v>0</v>
      </c>
      <c r="AY326">
        <v>3</v>
      </c>
      <c r="AZ326">
        <v>3</v>
      </c>
      <c r="BA326">
        <v>1</v>
      </c>
      <c r="BB326">
        <v>0</v>
      </c>
      <c r="BC326">
        <v>0</v>
      </c>
      <c r="BD326">
        <v>0</v>
      </c>
      <c r="BE326">
        <v>0</v>
      </c>
      <c r="BF326">
        <v>1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 t="s">
        <v>175</v>
      </c>
      <c r="CB326" t="s">
        <v>177</v>
      </c>
      <c r="CC326" t="s">
        <v>178</v>
      </c>
      <c r="CD326" t="s">
        <v>178</v>
      </c>
      <c r="CE326" t="s">
        <v>178</v>
      </c>
      <c r="CF326" t="s">
        <v>178</v>
      </c>
      <c r="CG326" t="s">
        <v>179</v>
      </c>
      <c r="CH326" t="s">
        <v>179</v>
      </c>
      <c r="CI326" t="s">
        <v>179</v>
      </c>
      <c r="CJ326" t="s">
        <v>3703</v>
      </c>
      <c r="CK326" t="s">
        <v>3704</v>
      </c>
      <c r="CL326" t="s">
        <v>182</v>
      </c>
      <c r="CM326">
        <v>4</v>
      </c>
      <c r="CN326" t="s">
        <v>178</v>
      </c>
      <c r="CO326" t="s">
        <v>182</v>
      </c>
      <c r="CP326">
        <v>0</v>
      </c>
      <c r="CQ326">
        <v>0</v>
      </c>
      <c r="CR326" t="s">
        <v>183</v>
      </c>
      <c r="CS326" t="s">
        <v>178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2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4</v>
      </c>
      <c r="DY326">
        <v>0</v>
      </c>
      <c r="DZ326">
        <v>1</v>
      </c>
      <c r="EA326">
        <v>0</v>
      </c>
      <c r="EB326" t="s">
        <v>3705</v>
      </c>
      <c r="EC326" t="s">
        <v>3706</v>
      </c>
      <c r="ED326" t="s">
        <v>6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7</v>
      </c>
      <c r="EK326">
        <v>7</v>
      </c>
    </row>
    <row r="327" spans="1:141" ht="15" customHeight="1" x14ac:dyDescent="0.25">
      <c r="A327" s="3">
        <v>1323</v>
      </c>
      <c r="B327" t="s">
        <v>3707</v>
      </c>
      <c r="C327" t="s">
        <v>2705</v>
      </c>
      <c r="D327" t="s">
        <v>826</v>
      </c>
      <c r="E327" t="s">
        <v>1558</v>
      </c>
      <c r="F327" t="s">
        <v>171</v>
      </c>
      <c r="G327" t="s">
        <v>171</v>
      </c>
      <c r="H327" t="s">
        <v>256</v>
      </c>
      <c r="I327">
        <v>0</v>
      </c>
      <c r="J327" t="s">
        <v>3708</v>
      </c>
      <c r="K327" t="s">
        <v>3709</v>
      </c>
      <c r="L327" t="s">
        <v>3710</v>
      </c>
      <c r="M327" t="s">
        <v>3711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0</v>
      </c>
      <c r="T327">
        <v>0</v>
      </c>
      <c r="U327">
        <v>2</v>
      </c>
      <c r="V327" t="s">
        <v>171</v>
      </c>
      <c r="W327" t="s">
        <v>171</v>
      </c>
      <c r="X327" t="s">
        <v>256</v>
      </c>
      <c r="Y327">
        <v>0</v>
      </c>
      <c r="Z327" t="s">
        <v>3712</v>
      </c>
      <c r="AA327">
        <v>2</v>
      </c>
      <c r="AB327">
        <v>0</v>
      </c>
      <c r="AC327">
        <v>1</v>
      </c>
      <c r="AD327">
        <v>2</v>
      </c>
      <c r="AE327">
        <v>5</v>
      </c>
      <c r="AF327">
        <v>101</v>
      </c>
      <c r="AG327">
        <v>101</v>
      </c>
      <c r="AH327">
        <v>270</v>
      </c>
      <c r="AI327">
        <v>1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2</v>
      </c>
      <c r="AQ327">
        <v>0</v>
      </c>
      <c r="AR327">
        <v>1</v>
      </c>
      <c r="AS327">
        <v>0</v>
      </c>
      <c r="AT327" t="s">
        <v>175</v>
      </c>
      <c r="AU327">
        <v>0</v>
      </c>
      <c r="AV327">
        <v>0</v>
      </c>
      <c r="AW327">
        <v>0</v>
      </c>
      <c r="AX327">
        <v>0</v>
      </c>
      <c r="AY327">
        <v>3</v>
      </c>
      <c r="AZ327">
        <v>3</v>
      </c>
      <c r="BA327">
        <v>2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1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2</v>
      </c>
      <c r="BX327">
        <v>0</v>
      </c>
      <c r="BY327" t="s">
        <v>175</v>
      </c>
      <c r="BZ327">
        <v>0</v>
      </c>
      <c r="CA327">
        <v>0</v>
      </c>
      <c r="CB327" t="s">
        <v>177</v>
      </c>
      <c r="CC327" t="s">
        <v>178</v>
      </c>
      <c r="CD327" t="s">
        <v>178</v>
      </c>
      <c r="CE327" t="s">
        <v>178</v>
      </c>
      <c r="CF327" t="s">
        <v>178</v>
      </c>
      <c r="CG327" t="s">
        <v>179</v>
      </c>
      <c r="CH327" t="s">
        <v>179</v>
      </c>
      <c r="CI327" t="s">
        <v>179</v>
      </c>
      <c r="CJ327" t="s">
        <v>3713</v>
      </c>
      <c r="CK327" t="s">
        <v>3714</v>
      </c>
      <c r="CL327" t="s">
        <v>178</v>
      </c>
      <c r="CM327">
        <v>2</v>
      </c>
      <c r="CN327" t="s">
        <v>182</v>
      </c>
      <c r="CO327" t="s">
        <v>182</v>
      </c>
      <c r="CP327">
        <v>0</v>
      </c>
      <c r="CQ327">
        <v>0</v>
      </c>
      <c r="CR327" t="s">
        <v>183</v>
      </c>
      <c r="CS327" t="s">
        <v>182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1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2</v>
      </c>
      <c r="DR327">
        <v>0</v>
      </c>
      <c r="DS327">
        <v>0</v>
      </c>
      <c r="DT327">
        <v>0</v>
      </c>
      <c r="DU327">
        <v>0</v>
      </c>
      <c r="DV327">
        <v>2</v>
      </c>
      <c r="DW327">
        <v>0</v>
      </c>
      <c r="DX327">
        <v>0</v>
      </c>
      <c r="DY327">
        <v>0</v>
      </c>
      <c r="DZ327">
        <v>0</v>
      </c>
      <c r="EA327">
        <v>0</v>
      </c>
      <c r="EB327" t="s">
        <v>3715</v>
      </c>
      <c r="EC327" t="s">
        <v>3716</v>
      </c>
      <c r="ED327" t="s">
        <v>10</v>
      </c>
      <c r="EE327">
        <v>0</v>
      </c>
      <c r="EF327">
        <v>0</v>
      </c>
      <c r="EG327">
        <v>0</v>
      </c>
      <c r="EH327">
        <v>0</v>
      </c>
      <c r="EI327" t="s">
        <v>332</v>
      </c>
      <c r="EJ327">
        <v>4</v>
      </c>
      <c r="EK327">
        <v>4</v>
      </c>
    </row>
    <row r="328" spans="1:141" ht="15" customHeight="1" x14ac:dyDescent="0.25">
      <c r="A328" s="3">
        <v>1324</v>
      </c>
      <c r="B328" t="s">
        <v>3717</v>
      </c>
      <c r="C328" t="s">
        <v>2705</v>
      </c>
      <c r="D328" t="s">
        <v>1636</v>
      </c>
      <c r="E328" t="s">
        <v>930</v>
      </c>
      <c r="F328" t="s">
        <v>171</v>
      </c>
      <c r="G328" t="s">
        <v>171</v>
      </c>
      <c r="H328" t="s">
        <v>1120</v>
      </c>
      <c r="I328">
        <v>0</v>
      </c>
      <c r="J328" t="s">
        <v>3718</v>
      </c>
      <c r="K328" t="s">
        <v>3719</v>
      </c>
      <c r="L328" t="s">
        <v>3720</v>
      </c>
      <c r="M328">
        <v>0</v>
      </c>
      <c r="N328" t="s">
        <v>171</v>
      </c>
      <c r="O328" t="s">
        <v>283</v>
      </c>
      <c r="P328">
        <v>0</v>
      </c>
      <c r="Q328" t="s">
        <v>3721</v>
      </c>
      <c r="R328">
        <v>1</v>
      </c>
      <c r="S328">
        <v>0</v>
      </c>
      <c r="T328">
        <v>0</v>
      </c>
      <c r="U328">
        <v>3</v>
      </c>
      <c r="V328" t="s">
        <v>171</v>
      </c>
      <c r="W328" t="s">
        <v>171</v>
      </c>
      <c r="X328" t="s">
        <v>283</v>
      </c>
      <c r="Y328">
        <v>0</v>
      </c>
      <c r="Z328" t="s">
        <v>3721</v>
      </c>
      <c r="AA328">
        <v>0</v>
      </c>
      <c r="AB328">
        <v>0</v>
      </c>
      <c r="AC328">
        <v>2</v>
      </c>
      <c r="AD328">
        <v>6</v>
      </c>
      <c r="AE328">
        <v>6</v>
      </c>
      <c r="AF328">
        <v>53</v>
      </c>
      <c r="AG328">
        <v>80</v>
      </c>
      <c r="AH328">
        <v>200</v>
      </c>
      <c r="AI328">
        <v>0</v>
      </c>
      <c r="AJ328">
        <v>0</v>
      </c>
      <c r="AK328">
        <v>0</v>
      </c>
      <c r="AL328">
        <v>0</v>
      </c>
      <c r="AM328">
        <v>1</v>
      </c>
      <c r="AN328">
        <v>0</v>
      </c>
      <c r="AO328">
        <v>121</v>
      </c>
      <c r="AP328">
        <v>2</v>
      </c>
      <c r="AQ328">
        <v>0</v>
      </c>
      <c r="AR328">
        <v>1</v>
      </c>
      <c r="AS328">
        <v>5</v>
      </c>
      <c r="AT328" t="s">
        <v>175</v>
      </c>
      <c r="AU328">
        <v>0</v>
      </c>
      <c r="AV328">
        <v>0</v>
      </c>
      <c r="AW328">
        <v>0</v>
      </c>
      <c r="AX328">
        <v>0</v>
      </c>
      <c r="AY328">
        <v>3</v>
      </c>
      <c r="AZ328">
        <v>1</v>
      </c>
      <c r="BA328">
        <v>1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1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 t="s">
        <v>175</v>
      </c>
      <c r="BZ328">
        <v>0</v>
      </c>
      <c r="CA328">
        <v>0</v>
      </c>
      <c r="CB328" t="s">
        <v>177</v>
      </c>
      <c r="CC328" t="s">
        <v>178</v>
      </c>
      <c r="CD328" t="s">
        <v>178</v>
      </c>
      <c r="CE328" t="s">
        <v>178</v>
      </c>
      <c r="CF328" t="s">
        <v>178</v>
      </c>
      <c r="CG328" t="s">
        <v>179</v>
      </c>
      <c r="CH328" t="s">
        <v>179</v>
      </c>
      <c r="CI328" t="s">
        <v>179</v>
      </c>
      <c r="CJ328" t="s">
        <v>3722</v>
      </c>
      <c r="CK328" t="s">
        <v>3723</v>
      </c>
      <c r="CL328" t="s">
        <v>182</v>
      </c>
      <c r="CM328">
        <v>4</v>
      </c>
      <c r="CN328" t="s">
        <v>182</v>
      </c>
      <c r="CO328" t="s">
        <v>182</v>
      </c>
      <c r="CP328">
        <v>0</v>
      </c>
      <c r="CQ328">
        <v>0</v>
      </c>
      <c r="CR328" t="s">
        <v>178</v>
      </c>
      <c r="CS328" t="s">
        <v>178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4</v>
      </c>
      <c r="DY328">
        <v>1</v>
      </c>
      <c r="DZ328">
        <v>1</v>
      </c>
      <c r="EA328">
        <v>0</v>
      </c>
      <c r="EB328" t="s">
        <v>3724</v>
      </c>
      <c r="EC328" t="s">
        <v>3725</v>
      </c>
      <c r="ED328" t="s">
        <v>10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6</v>
      </c>
      <c r="EK328">
        <v>6</v>
      </c>
    </row>
    <row r="329" spans="1:141" ht="15" customHeight="1" x14ac:dyDescent="0.25">
      <c r="A329" s="3">
        <v>1325</v>
      </c>
      <c r="B329" t="s">
        <v>3726</v>
      </c>
      <c r="C329" t="s">
        <v>408</v>
      </c>
      <c r="D329" t="s">
        <v>905</v>
      </c>
      <c r="E329" t="s">
        <v>905</v>
      </c>
      <c r="F329" t="s">
        <v>171</v>
      </c>
      <c r="G329" t="s">
        <v>171</v>
      </c>
      <c r="H329" t="s">
        <v>921</v>
      </c>
      <c r="I329" t="s">
        <v>3727</v>
      </c>
      <c r="J329" t="s">
        <v>3728</v>
      </c>
      <c r="K329" t="s">
        <v>3729</v>
      </c>
      <c r="L329" t="s">
        <v>3730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</v>
      </c>
      <c r="S329">
        <v>0</v>
      </c>
      <c r="T329">
        <v>0</v>
      </c>
      <c r="U329">
        <v>1</v>
      </c>
      <c r="V329" t="s">
        <v>171</v>
      </c>
      <c r="W329" t="s">
        <v>171</v>
      </c>
      <c r="X329" t="s">
        <v>921</v>
      </c>
      <c r="Y329" t="s">
        <v>3727</v>
      </c>
      <c r="Z329" t="s">
        <v>3728</v>
      </c>
      <c r="AA329">
        <v>4</v>
      </c>
      <c r="AB329">
        <v>9</v>
      </c>
      <c r="AC329">
        <v>1</v>
      </c>
      <c r="AD329">
        <v>4</v>
      </c>
      <c r="AE329">
        <v>4</v>
      </c>
      <c r="AF329">
        <v>79.48</v>
      </c>
      <c r="AG329">
        <v>79.48</v>
      </c>
      <c r="AH329">
        <v>250</v>
      </c>
      <c r="AI329">
        <v>0</v>
      </c>
      <c r="AJ329">
        <v>0</v>
      </c>
      <c r="AK329">
        <v>1</v>
      </c>
      <c r="AL329">
        <v>0</v>
      </c>
      <c r="AM329">
        <v>0</v>
      </c>
      <c r="AN329">
        <v>0</v>
      </c>
      <c r="AO329">
        <v>130</v>
      </c>
      <c r="AP329">
        <v>2</v>
      </c>
      <c r="AQ329">
        <v>0</v>
      </c>
      <c r="AR329">
        <v>1</v>
      </c>
      <c r="AS329">
        <v>4</v>
      </c>
      <c r="AT329" t="s">
        <v>175</v>
      </c>
      <c r="AU329">
        <v>0</v>
      </c>
      <c r="AV329">
        <v>0</v>
      </c>
      <c r="AW329">
        <v>0</v>
      </c>
      <c r="AX329">
        <v>0</v>
      </c>
      <c r="AY329">
        <v>3</v>
      </c>
      <c r="AZ329">
        <v>1</v>
      </c>
      <c r="BA329">
        <v>1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1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 t="s">
        <v>175</v>
      </c>
      <c r="BY329" t="s">
        <v>175</v>
      </c>
      <c r="BZ329">
        <v>0</v>
      </c>
      <c r="CA329">
        <v>0</v>
      </c>
      <c r="CB329" t="s">
        <v>177</v>
      </c>
      <c r="CC329" t="s">
        <v>178</v>
      </c>
      <c r="CD329" t="s">
        <v>178</v>
      </c>
      <c r="CE329" t="s">
        <v>178</v>
      </c>
      <c r="CF329" t="s">
        <v>178</v>
      </c>
      <c r="CG329" t="s">
        <v>179</v>
      </c>
      <c r="CH329" t="s">
        <v>179</v>
      </c>
      <c r="CI329" t="s">
        <v>179</v>
      </c>
      <c r="CJ329" t="s">
        <v>3731</v>
      </c>
      <c r="CK329" t="s">
        <v>3732</v>
      </c>
      <c r="CL329" t="s">
        <v>182</v>
      </c>
      <c r="CM329">
        <v>4</v>
      </c>
      <c r="CN329" t="s">
        <v>182</v>
      </c>
      <c r="CO329" t="s">
        <v>182</v>
      </c>
      <c r="CP329">
        <v>0</v>
      </c>
      <c r="CQ329">
        <v>0</v>
      </c>
      <c r="CR329" t="s">
        <v>178</v>
      </c>
      <c r="CS329" t="s">
        <v>178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4</v>
      </c>
      <c r="DY329">
        <v>1</v>
      </c>
      <c r="DZ329">
        <v>1</v>
      </c>
      <c r="EA329">
        <v>0</v>
      </c>
      <c r="EB329" t="s">
        <v>3733</v>
      </c>
      <c r="EC329" t="s">
        <v>3734</v>
      </c>
      <c r="ED329" t="s">
        <v>7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6</v>
      </c>
      <c r="EK329">
        <v>6</v>
      </c>
    </row>
    <row r="331" spans="1:141" x14ac:dyDescent="0.25">
      <c r="BB331" s="2">
        <f>SUM(BB5:BB330)</f>
        <v>6</v>
      </c>
      <c r="BC331" s="2">
        <f t="shared" ref="BC331:BW331" si="0">SUM(BC5:BC330)</f>
        <v>3</v>
      </c>
      <c r="BD331" s="2">
        <f t="shared" si="0"/>
        <v>6</v>
      </c>
      <c r="BE331" s="2">
        <f t="shared" si="0"/>
        <v>11</v>
      </c>
      <c r="BF331" s="2">
        <f t="shared" si="0"/>
        <v>89</v>
      </c>
      <c r="BG331" s="2">
        <f t="shared" si="0"/>
        <v>69</v>
      </c>
      <c r="BH331" s="2">
        <f t="shared" si="0"/>
        <v>29</v>
      </c>
      <c r="BI331" s="2">
        <f t="shared" si="0"/>
        <v>33</v>
      </c>
      <c r="BJ331" s="2">
        <f t="shared" si="0"/>
        <v>17</v>
      </c>
      <c r="BK331" s="2">
        <f t="shared" si="0"/>
        <v>0</v>
      </c>
      <c r="BL331" s="2">
        <f t="shared" si="0"/>
        <v>5</v>
      </c>
      <c r="BM331" s="2">
        <f t="shared" si="0"/>
        <v>1</v>
      </c>
      <c r="BN331" s="2">
        <f t="shared" si="0"/>
        <v>0</v>
      </c>
      <c r="BO331" s="2">
        <f t="shared" si="0"/>
        <v>0</v>
      </c>
      <c r="BP331" s="2">
        <f t="shared" si="0"/>
        <v>43</v>
      </c>
      <c r="BQ331" s="2">
        <f t="shared" si="0"/>
        <v>3</v>
      </c>
      <c r="BR331" s="2">
        <f t="shared" si="0"/>
        <v>6</v>
      </c>
      <c r="BS331" s="2">
        <f t="shared" si="0"/>
        <v>3</v>
      </c>
      <c r="BT331" s="2">
        <f t="shared" si="0"/>
        <v>0</v>
      </c>
      <c r="BU331" s="2">
        <f t="shared" si="0"/>
        <v>2</v>
      </c>
      <c r="BV331" s="2">
        <f t="shared" si="0"/>
        <v>108</v>
      </c>
      <c r="BW331" s="2">
        <f t="shared" si="0"/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350"/>
  <sheetViews>
    <sheetView workbookViewId="0">
      <pane xSplit="2" ySplit="4" topLeftCell="AR122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 x14ac:dyDescent="0.25"/>
  <cols>
    <col min="2" max="2" width="14" customWidth="1"/>
    <col min="6" max="6" width="27.5703125" customWidth="1"/>
    <col min="7" max="28" width="14" customWidth="1"/>
    <col min="29" max="42" width="9.140625" customWidth="1"/>
    <col min="43" max="43" width="44.85546875" bestFit="1" customWidth="1"/>
    <col min="49" max="49" width="16.7109375" customWidth="1"/>
    <col min="51" max="52" width="44.85546875" style="11" customWidth="1"/>
    <col min="53" max="53" width="19" bestFit="1" customWidth="1"/>
  </cols>
  <sheetData>
    <row r="1" spans="1:5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</row>
    <row r="2" spans="1:54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/>
      <c r="G2" s="2">
        <v>54</v>
      </c>
      <c r="H2" s="2">
        <v>55</v>
      </c>
      <c r="I2" s="2">
        <v>56</v>
      </c>
      <c r="J2" s="2">
        <v>57</v>
      </c>
      <c r="K2" s="2">
        <v>58</v>
      </c>
      <c r="L2" s="2">
        <v>59</v>
      </c>
      <c r="M2" s="2">
        <v>60</v>
      </c>
      <c r="N2" s="2">
        <v>61</v>
      </c>
      <c r="O2" s="2">
        <v>62</v>
      </c>
      <c r="P2" s="2">
        <v>63</v>
      </c>
      <c r="Q2" s="2">
        <v>64</v>
      </c>
      <c r="R2" s="2">
        <v>65</v>
      </c>
      <c r="S2" s="2">
        <v>66</v>
      </c>
      <c r="T2" s="2">
        <v>67</v>
      </c>
      <c r="U2" s="2">
        <v>68</v>
      </c>
      <c r="V2" s="2">
        <v>69</v>
      </c>
      <c r="W2" s="2">
        <v>70</v>
      </c>
      <c r="X2" s="2">
        <v>71</v>
      </c>
      <c r="Y2" s="2">
        <v>72</v>
      </c>
      <c r="Z2" s="2">
        <v>73</v>
      </c>
      <c r="AA2" s="2">
        <v>74</v>
      </c>
      <c r="AB2" s="2">
        <v>75</v>
      </c>
      <c r="AC2" s="2">
        <v>120</v>
      </c>
      <c r="AD2" s="2">
        <v>121</v>
      </c>
      <c r="AE2" s="2">
        <v>122</v>
      </c>
      <c r="AF2" s="2">
        <v>123</v>
      </c>
      <c r="AG2" s="2">
        <v>124</v>
      </c>
      <c r="AH2" s="2">
        <v>125</v>
      </c>
      <c r="AI2" s="2">
        <v>126</v>
      </c>
      <c r="AJ2" s="2">
        <v>127</v>
      </c>
      <c r="AK2" s="2">
        <v>128</v>
      </c>
      <c r="AL2" s="2">
        <v>129</v>
      </c>
      <c r="AM2" s="2">
        <v>130</v>
      </c>
      <c r="AN2" s="2">
        <v>131</v>
      </c>
      <c r="AO2" s="2">
        <v>132</v>
      </c>
      <c r="AP2" s="2">
        <v>133</v>
      </c>
      <c r="AQ2" s="2">
        <v>134</v>
      </c>
      <c r="AR2" s="2">
        <v>135</v>
      </c>
      <c r="AS2" s="2">
        <v>136</v>
      </c>
      <c r="AT2" s="2">
        <v>137</v>
      </c>
      <c r="AU2" s="2">
        <v>138</v>
      </c>
      <c r="AV2" s="2">
        <v>139</v>
      </c>
      <c r="AW2" s="2">
        <v>140</v>
      </c>
      <c r="AX2" s="2">
        <v>141</v>
      </c>
    </row>
    <row r="3" spans="1:54" ht="90" x14ac:dyDescent="0.25">
      <c r="C3" s="2" t="s">
        <v>20</v>
      </c>
      <c r="D3" s="2" t="s">
        <v>21</v>
      </c>
      <c r="E3" s="2" t="s">
        <v>22</v>
      </c>
      <c r="F3" s="2" t="s">
        <v>3767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151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  <c r="Y3" s="1" t="s">
        <v>109</v>
      </c>
      <c r="Z3" s="1" t="s">
        <v>110</v>
      </c>
      <c r="AA3" s="1" t="s">
        <v>0</v>
      </c>
      <c r="AB3" s="1" t="s">
        <v>1</v>
      </c>
      <c r="AC3" s="1" t="s">
        <v>3757</v>
      </c>
      <c r="AD3" s="1" t="s">
        <v>3758</v>
      </c>
      <c r="AE3" s="1" t="s">
        <v>3759</v>
      </c>
      <c r="AF3" s="1" t="s">
        <v>3760</v>
      </c>
      <c r="AG3" s="1"/>
      <c r="AH3" s="1" t="s">
        <v>3761</v>
      </c>
      <c r="AI3" s="1" t="s">
        <v>3762</v>
      </c>
      <c r="AJ3" s="1" t="s">
        <v>3763</v>
      </c>
      <c r="AK3" s="1" t="s">
        <v>3764</v>
      </c>
      <c r="AL3" s="1" t="s">
        <v>3765</v>
      </c>
      <c r="AM3" s="1" t="s">
        <v>3766</v>
      </c>
      <c r="AN3" s="1"/>
      <c r="AO3" s="1" t="s">
        <v>155</v>
      </c>
      <c r="AP3" s="1" t="s">
        <v>156</v>
      </c>
      <c r="AY3" s="11" t="s">
        <v>3775</v>
      </c>
      <c r="AZ3" s="11" t="s">
        <v>3773</v>
      </c>
      <c r="BA3" t="s">
        <v>3776</v>
      </c>
      <c r="BB3" t="s">
        <v>3774</v>
      </c>
    </row>
    <row r="4" spans="1:54" x14ac:dyDescent="0.25">
      <c r="A4" t="s">
        <v>19</v>
      </c>
      <c r="B4" t="s">
        <v>157</v>
      </c>
      <c r="C4" t="s">
        <v>23</v>
      </c>
      <c r="D4" t="s">
        <v>24</v>
      </c>
      <c r="E4" t="s">
        <v>25</v>
      </c>
      <c r="G4" t="s">
        <v>71</v>
      </c>
      <c r="H4" t="s">
        <v>72</v>
      </c>
      <c r="I4" t="s">
        <v>73</v>
      </c>
      <c r="J4" t="s">
        <v>74</v>
      </c>
      <c r="K4" t="s">
        <v>75</v>
      </c>
      <c r="L4" t="s">
        <v>76</v>
      </c>
      <c r="M4" t="s">
        <v>77</v>
      </c>
      <c r="N4" t="s">
        <v>78</v>
      </c>
      <c r="O4" t="s">
        <v>79</v>
      </c>
      <c r="P4" t="s">
        <v>80</v>
      </c>
      <c r="Q4" t="s">
        <v>81</v>
      </c>
      <c r="R4" t="s">
        <v>82</v>
      </c>
      <c r="S4" t="s">
        <v>83</v>
      </c>
      <c r="T4" t="s">
        <v>84</v>
      </c>
      <c r="U4" t="s">
        <v>85</v>
      </c>
      <c r="V4" t="s">
        <v>86</v>
      </c>
      <c r="W4" t="s">
        <v>87</v>
      </c>
      <c r="X4" t="s">
        <v>88</v>
      </c>
      <c r="Y4" t="s">
        <v>89</v>
      </c>
      <c r="Z4" t="s">
        <v>90</v>
      </c>
      <c r="AA4" t="s">
        <v>91</v>
      </c>
      <c r="AB4" t="s">
        <v>152</v>
      </c>
      <c r="AC4" t="s">
        <v>136</v>
      </c>
      <c r="AD4" t="s">
        <v>137</v>
      </c>
      <c r="AE4" t="s">
        <v>138</v>
      </c>
      <c r="AF4" t="s">
        <v>139</v>
      </c>
      <c r="AG4" t="s">
        <v>140</v>
      </c>
      <c r="AH4" t="s">
        <v>141</v>
      </c>
      <c r="AI4" t="s">
        <v>142</v>
      </c>
      <c r="AJ4" t="s">
        <v>143</v>
      </c>
      <c r="AK4" t="s">
        <v>144</v>
      </c>
      <c r="AL4" t="s">
        <v>145</v>
      </c>
      <c r="AM4" t="s">
        <v>146</v>
      </c>
      <c r="AN4" t="s">
        <v>147</v>
      </c>
      <c r="AO4" t="s">
        <v>155</v>
      </c>
      <c r="AP4" t="s">
        <v>156</v>
      </c>
      <c r="AQ4" t="s">
        <v>158</v>
      </c>
      <c r="AR4" t="s">
        <v>159</v>
      </c>
      <c r="AS4" t="s">
        <v>160</v>
      </c>
      <c r="AT4" t="s">
        <v>161</v>
      </c>
      <c r="AU4" t="s">
        <v>162</v>
      </c>
      <c r="AV4" t="s">
        <v>163</v>
      </c>
      <c r="AW4" t="s">
        <v>164</v>
      </c>
      <c r="AX4" t="s">
        <v>165</v>
      </c>
    </row>
    <row r="5" spans="1:54" x14ac:dyDescent="0.25">
      <c r="A5">
        <v>1001</v>
      </c>
      <c r="B5" t="str">
        <f>VLOOKUP($A5,Обобщение!$A$5:$EK$329,B$2,FALSE)</f>
        <v>LIFE RU 1001</v>
      </c>
      <c r="C5" t="str">
        <f>VLOOKUP($A5,Обобщение!$A$5:$EK$329,C$2,FALSE)</f>
        <v xml:space="preserve">Mюрвет </v>
      </c>
      <c r="D5" t="str">
        <f>VLOOKUP($A5,Обобщение!$A$5:$EK$329,D$2,FALSE)</f>
        <v xml:space="preserve">Бедри </v>
      </c>
      <c r="E5" t="str">
        <f>VLOOKUP($A5,Обобщение!$A$5:$EK$329,E$2,FALSE)</f>
        <v xml:space="preserve">Алиосман </v>
      </c>
      <c r="F5" t="str">
        <f t="shared" ref="F5:F68" si="0">CONCATENATE(C5," ",D5," ",E5)</f>
        <v xml:space="preserve">Mюрвет  Бедри  Алиосман </v>
      </c>
      <c r="G5">
        <f>VLOOKUP($A5,Обобщение!$A$5:$EK$329,G$2,FALSE)</f>
        <v>0</v>
      </c>
      <c r="H5">
        <f>VLOOKUP($A5,Обобщение!$A$5:$EK$329,H$2,FALSE)</f>
        <v>0</v>
      </c>
      <c r="I5">
        <f>VLOOKUP($A5,Обобщение!$A$5:$EK$329,I$2,FALSE)</f>
        <v>0</v>
      </c>
      <c r="J5">
        <f>VLOOKUP($A5,Обобщение!$A$5:$EK$329,J$2,FALSE)</f>
        <v>0</v>
      </c>
      <c r="K5">
        <f>VLOOKUP($A5,Обобщение!$A$5:$EK$329,K$2,FALSE)</f>
        <v>0</v>
      </c>
      <c r="L5">
        <f>VLOOKUP($A5,Обобщение!$A$5:$EK$329,L$2,FALSE)</f>
        <v>1</v>
      </c>
      <c r="M5">
        <f>VLOOKUP($A5,Обобщение!$A$5:$EK$329,M$2,FALSE)</f>
        <v>0</v>
      </c>
      <c r="N5">
        <f>VLOOKUP($A5,Обобщение!$A$5:$EK$329,N$2,FALSE)</f>
        <v>0</v>
      </c>
      <c r="O5">
        <f>VLOOKUP($A5,Обобщение!$A$5:$EK$329,O$2,FALSE)</f>
        <v>0</v>
      </c>
      <c r="P5">
        <f>VLOOKUP($A5,Обобщение!$A$5:$EK$329,P$2,FALSE)</f>
        <v>0</v>
      </c>
      <c r="Q5">
        <f>VLOOKUP($A5,Обобщение!$A$5:$EK$329,Q$2,FALSE)</f>
        <v>0</v>
      </c>
      <c r="R5">
        <f>VLOOKUP($A5,Обобщение!$A$5:$EK$329,R$2,FALSE)</f>
        <v>0</v>
      </c>
      <c r="S5">
        <f>VLOOKUP($A5,Обобщение!$A$5:$EK$329,S$2,FALSE)</f>
        <v>0</v>
      </c>
      <c r="T5">
        <f>VLOOKUP($A5,Обобщение!$A$5:$EK$329,T$2,FALSE)</f>
        <v>0</v>
      </c>
      <c r="U5">
        <f>VLOOKUP($A5,Обобщение!$A$5:$EK$329,U$2,FALSE)</f>
        <v>0</v>
      </c>
      <c r="V5">
        <f>VLOOKUP($A5,Обобщение!$A$5:$EK$329,V$2,FALSE)</f>
        <v>0</v>
      </c>
      <c r="W5">
        <f>VLOOKUP($A5,Обобщение!$A$5:$EK$329,W$2,FALSE)</f>
        <v>0</v>
      </c>
      <c r="X5">
        <f>VLOOKUP($A5,Обобщение!$A$5:$EK$329,X$2,FALSE)</f>
        <v>0</v>
      </c>
      <c r="Y5">
        <f>VLOOKUP($A5,Обобщение!$A$5:$EK$329,Y$2,FALSE)</f>
        <v>0</v>
      </c>
      <c r="Z5">
        <f>VLOOKUP($A5,Обобщение!$A$5:$EK$329,Z$2,FALSE)</f>
        <v>0</v>
      </c>
      <c r="AA5">
        <f>VLOOKUP($A5,Обобщение!$A$5:$EK$329,AA$2,FALSE)</f>
        <v>0</v>
      </c>
      <c r="AB5">
        <f>VLOOKUP($A5,Обобщение!$A$5:$EK$329,AB$2,FALSE)</f>
        <v>0</v>
      </c>
      <c r="AC5">
        <f>VLOOKUP($A5,Обобщение!$A$5:$EK$329,AC$2,FALSE)</f>
        <v>0</v>
      </c>
      <c r="AD5">
        <f>VLOOKUP($A5,Обобщение!$A$5:$EK$329,AD$2,FALSE)</f>
        <v>0</v>
      </c>
      <c r="AE5">
        <f>VLOOKUP($A5,Обобщение!$A$5:$EK$329,AE$2,FALSE)</f>
        <v>2</v>
      </c>
      <c r="AF5">
        <f>VLOOKUP($A5,Обобщение!$A$5:$EK$329,AF$2,FALSE)</f>
        <v>0</v>
      </c>
      <c r="AG5">
        <f>VLOOKUP($A5,Обобщение!$A$5:$EK$329,AG$2,FALSE)</f>
        <v>0</v>
      </c>
      <c r="AH5">
        <f>VLOOKUP($A5,Обобщение!$A$5:$EK$329,AH$2,FALSE)</f>
        <v>0</v>
      </c>
      <c r="AI5">
        <f>VLOOKUP($A5,Обобщение!$A$5:$EK$329,AI$2,FALSE)</f>
        <v>0</v>
      </c>
      <c r="AJ5">
        <f>VLOOKUP($A5,Обобщение!$A$5:$EK$329,AJ$2,FALSE)</f>
        <v>0</v>
      </c>
      <c r="AK5">
        <f>VLOOKUP($A5,Обобщение!$A$5:$EK$329,AK$2,FALSE)</f>
        <v>4</v>
      </c>
      <c r="AL5">
        <f>VLOOKUP($A5,Обобщение!$A$5:$EK$329,AL$2,FALSE)</f>
        <v>0</v>
      </c>
      <c r="AM5">
        <f>VLOOKUP($A5,Обобщение!$A$5:$EK$329,AM$2,FALSE)</f>
        <v>1</v>
      </c>
      <c r="AN5">
        <f>VLOOKUP($A5,Обобщение!$A$5:$EK$329,AN$2,FALSE)</f>
        <v>0</v>
      </c>
      <c r="AO5" t="str">
        <f>VLOOKUP($A5,Обобщение!$A$5:$EK$329,AO$2,FALSE)</f>
        <v>гр./с. Русе, бул./ул. Гоце Делчев 50</v>
      </c>
      <c r="AP5" t="str">
        <f>VLOOKUP($A5,Обобщение!$A$5:$EK$329,AP$2,FALSE)</f>
        <v xml:space="preserve">гр./с. Русе, бул./ул. Гоце Делчев 50 , </v>
      </c>
      <c r="AQ5" t="str">
        <f>VLOOKUP($A5,Обобщение!$A$5:$EK$329,AQ$2,FALSE)</f>
        <v>Камина на пелети с водна риза 18 kW</v>
      </c>
      <c r="AR5">
        <f>VLOOKUP($A5,Обобщение!$A$5:$EK$329,AR$2,FALSE)</f>
        <v>0</v>
      </c>
      <c r="AS5">
        <f>VLOOKUP($A5,Обобщение!$A$5:$EK$329,AS$2,FALSE)</f>
        <v>0</v>
      </c>
      <c r="AT5">
        <f>VLOOKUP($A5,Обобщение!$A$5:$EK$329,AT$2,FALSE)</f>
        <v>0</v>
      </c>
      <c r="AU5">
        <f>VLOOKUP($A5,Обобщение!$A$5:$EK$329,AU$2,FALSE)</f>
        <v>0</v>
      </c>
      <c r="AV5">
        <f>VLOOKUP($A5,Обобщение!$A$5:$EK$329,AV$2,FALSE)</f>
        <v>0</v>
      </c>
      <c r="AW5">
        <f>VLOOKUP($A5,Обобщение!$A$5:$EK$329,AW$2,FALSE)</f>
        <v>7</v>
      </c>
      <c r="AX5">
        <f>VLOOKUP($A5,Обобщение!$A$5:$EK$329,AX$2,FALSE)</f>
        <v>7</v>
      </c>
      <c r="AY5" s="11" t="str">
        <f t="shared" ref="AY5:AY36" si="1">IF(AQ5&gt;0,AQ5,IF(AR5&gt;0,AR5,IF(AS5&gt;0,AS5,IF(AT5&gt;0,AT5,0))))</f>
        <v>Камина на пелети с водна риза 18 kW</v>
      </c>
      <c r="AZ5" s="11" t="str">
        <f t="shared" ref="AZ5:AZ68" si="2">IF(AND(AU5&gt;0,AV5&gt;0),CONCATENATE(AU5,"; ",AV5),IF(AND(AU5&gt;0,AV5=0),AU5,IF(AND(AU5=0,AV5&gt;0),AV5,"")))</f>
        <v/>
      </c>
    </row>
    <row r="6" spans="1:54" x14ac:dyDescent="0.25">
      <c r="A6">
        <v>1002</v>
      </c>
      <c r="B6" t="str">
        <f>VLOOKUP($A6,Обобщение!$A$5:$EK$329,B$2,FALSE)</f>
        <v>LIFE RU 1002</v>
      </c>
      <c r="C6" t="str">
        <f>VLOOKUP($A6,Обобщение!$A$5:$EK$329,C$2,FALSE)</f>
        <v xml:space="preserve">Тихомир </v>
      </c>
      <c r="D6" t="str">
        <f>VLOOKUP($A6,Обобщение!$A$5:$EK$329,D$2,FALSE)</f>
        <v xml:space="preserve">Минчев </v>
      </c>
      <c r="E6" t="str">
        <f>VLOOKUP($A6,Обобщение!$A$5:$EK$329,E$2,FALSE)</f>
        <v>Иванов</v>
      </c>
      <c r="F6" t="str">
        <f t="shared" si="0"/>
        <v>Тихомир  Минчев  Иванов</v>
      </c>
      <c r="G6">
        <f>VLOOKUP($A6,Обобщение!$A$5:$EK$329,G$2,FALSE)</f>
        <v>0</v>
      </c>
      <c r="H6">
        <f>VLOOKUP($A6,Обобщение!$A$5:$EK$329,H$2,FALSE)</f>
        <v>0</v>
      </c>
      <c r="I6">
        <f>VLOOKUP($A6,Обобщение!$A$5:$EK$329,I$2,FALSE)</f>
        <v>0</v>
      </c>
      <c r="J6">
        <f>VLOOKUP($A6,Обобщение!$A$5:$EK$329,J$2,FALSE)</f>
        <v>0</v>
      </c>
      <c r="K6">
        <f>VLOOKUP($A6,Обобщение!$A$5:$EK$329,K$2,FALSE)</f>
        <v>1</v>
      </c>
      <c r="L6">
        <f>VLOOKUP($A6,Обобщение!$A$5:$EK$329,L$2,FALSE)</f>
        <v>0</v>
      </c>
      <c r="M6">
        <f>VLOOKUP($A6,Обобщение!$A$5:$EK$329,M$2,FALSE)</f>
        <v>0</v>
      </c>
      <c r="N6">
        <f>VLOOKUP($A6,Обобщение!$A$5:$EK$329,N$2,FALSE)</f>
        <v>0</v>
      </c>
      <c r="O6">
        <f>VLOOKUP($A6,Обобщение!$A$5:$EK$329,O$2,FALSE)</f>
        <v>0</v>
      </c>
      <c r="P6">
        <f>VLOOKUP($A6,Обобщение!$A$5:$EK$329,P$2,FALSE)</f>
        <v>0</v>
      </c>
      <c r="Q6">
        <f>VLOOKUP($A6,Обобщение!$A$5:$EK$329,Q$2,FALSE)</f>
        <v>0</v>
      </c>
      <c r="R6">
        <f>VLOOKUP($A6,Обобщение!$A$5:$EK$329,R$2,FALSE)</f>
        <v>0</v>
      </c>
      <c r="S6">
        <f>VLOOKUP($A6,Обобщение!$A$5:$EK$329,S$2,FALSE)</f>
        <v>0</v>
      </c>
      <c r="T6">
        <f>VLOOKUP($A6,Обобщение!$A$5:$EK$329,T$2,FALSE)</f>
        <v>0</v>
      </c>
      <c r="U6">
        <f>VLOOKUP($A6,Обобщение!$A$5:$EK$329,U$2,FALSE)</f>
        <v>0</v>
      </c>
      <c r="V6">
        <f>VLOOKUP($A6,Обобщение!$A$5:$EK$329,V$2,FALSE)</f>
        <v>0</v>
      </c>
      <c r="W6">
        <f>VLOOKUP($A6,Обобщение!$A$5:$EK$329,W$2,FALSE)</f>
        <v>0</v>
      </c>
      <c r="X6">
        <f>VLOOKUP($A6,Обобщение!$A$5:$EK$329,X$2,FALSE)</f>
        <v>0</v>
      </c>
      <c r="Y6">
        <f>VLOOKUP($A6,Обобщение!$A$5:$EK$329,Y$2,FALSE)</f>
        <v>0</v>
      </c>
      <c r="Z6">
        <f>VLOOKUP($A6,Обобщение!$A$5:$EK$329,Z$2,FALSE)</f>
        <v>0</v>
      </c>
      <c r="AA6">
        <f>VLOOKUP($A6,Обобщение!$A$5:$EK$329,AA$2,FALSE)</f>
        <v>0</v>
      </c>
      <c r="AB6">
        <f>VLOOKUP($A6,Обобщение!$A$5:$EK$329,AB$2,FALSE)</f>
        <v>1</v>
      </c>
      <c r="AC6">
        <f>VLOOKUP($A6,Обобщение!$A$5:$EK$329,AC$2,FALSE)</f>
        <v>0</v>
      </c>
      <c r="AD6">
        <f>VLOOKUP($A6,Обобщение!$A$5:$EK$329,AD$2,FALSE)</f>
        <v>0</v>
      </c>
      <c r="AE6">
        <f>VLOOKUP($A6,Обобщение!$A$5:$EK$329,AE$2,FALSE)</f>
        <v>0</v>
      </c>
      <c r="AF6">
        <f>VLOOKUP($A6,Обобщение!$A$5:$EK$329,AF$2,FALSE)</f>
        <v>0</v>
      </c>
      <c r="AG6">
        <f>VLOOKUP($A6,Обобщение!$A$5:$EK$329,AG$2,FALSE)</f>
        <v>0</v>
      </c>
      <c r="AH6">
        <f>VLOOKUP($A6,Обобщение!$A$5:$EK$329,AH$2,FALSE)</f>
        <v>0</v>
      </c>
      <c r="AI6">
        <f>VLOOKUP($A6,Обобщение!$A$5:$EK$329,AI$2,FALSE)</f>
        <v>0</v>
      </c>
      <c r="AJ6">
        <f>VLOOKUP($A6,Обобщение!$A$5:$EK$329,AJ$2,FALSE)</f>
        <v>0</v>
      </c>
      <c r="AK6">
        <f>VLOOKUP($A6,Обобщение!$A$5:$EK$329,AK$2,FALSE)</f>
        <v>4</v>
      </c>
      <c r="AL6">
        <f>VLOOKUP($A6,Обобщение!$A$5:$EK$329,AL$2,FALSE)</f>
        <v>0</v>
      </c>
      <c r="AM6">
        <f>VLOOKUP($A6,Обобщение!$A$5:$EK$329,AM$2,FALSE)</f>
        <v>0</v>
      </c>
      <c r="AN6">
        <f>VLOOKUP($A6,Обобщение!$A$5:$EK$329,AN$2,FALSE)</f>
        <v>0</v>
      </c>
      <c r="AO6" t="str">
        <f>VLOOKUP($A6,Обобщение!$A$5:$EK$329,AO$2,FALSE)</f>
        <v>гр./с. Русе, кв./ж.к. Център, бл. бл.Афродита , вх.Б, бул./ул. Цар Освободител 86</v>
      </c>
      <c r="AP6" t="str">
        <f>VLOOKUP($A6,Обобщение!$A$5:$EK$329,AP$2,FALSE)</f>
        <v>гр./с. Русе, кв./ж.к. Център, бл. Афродита , вх.Б, бул./ул. Цар Освободител 86, ет. 4, ап. 5</v>
      </c>
      <c r="AQ6" t="str">
        <f>VLOOKUP($A6,Обобщение!$A$5:$EK$329,AQ$2,FALSE)</f>
        <v>Камина на пелети с водна риза 12 kW</v>
      </c>
      <c r="AR6">
        <f>VLOOKUP($A6,Обобщение!$A$5:$EK$329,AR$2,FALSE)</f>
        <v>0</v>
      </c>
      <c r="AS6">
        <f>VLOOKUP($A6,Обобщение!$A$5:$EK$329,AS$2,FALSE)</f>
        <v>0</v>
      </c>
      <c r="AT6">
        <f>VLOOKUP($A6,Обобщение!$A$5:$EK$329,AT$2,FALSE)</f>
        <v>0</v>
      </c>
      <c r="AU6">
        <f>VLOOKUP($A6,Обобщение!$A$5:$EK$329,AU$2,FALSE)</f>
        <v>0</v>
      </c>
      <c r="AV6" t="str">
        <f>VLOOKUP($A6,Обобщение!$A$5:$EK$329,AV$2,FALSE)</f>
        <v>Стоманен панелен радиатор (500x1800) - 1 бр.</v>
      </c>
      <c r="AW6">
        <f>VLOOKUP($A6,Обобщение!$A$5:$EK$329,AW$2,FALSE)</f>
        <v>4</v>
      </c>
      <c r="AX6">
        <f>VLOOKUP($A6,Обобщение!$A$5:$EK$329,AX$2,FALSE)</f>
        <v>4</v>
      </c>
      <c r="AY6" s="11" t="str">
        <f t="shared" si="1"/>
        <v>Камина на пелети с водна риза 12 kW</v>
      </c>
      <c r="AZ6" s="11" t="str">
        <f t="shared" si="2"/>
        <v>Стоманен панелен радиатор (500x1800) - 1 бр.</v>
      </c>
    </row>
    <row r="7" spans="1:54" x14ac:dyDescent="0.25">
      <c r="A7">
        <v>1003</v>
      </c>
      <c r="B7" t="str">
        <f>VLOOKUP($A7,Обобщение!$A$5:$EK$329,B$2,FALSE)</f>
        <v>LIFE RU 1003</v>
      </c>
      <c r="C7" t="str">
        <f>VLOOKUP($A7,Обобщение!$A$5:$EK$329,C$2,FALSE)</f>
        <v xml:space="preserve">Янка </v>
      </c>
      <c r="D7" t="str">
        <f>VLOOKUP($A7,Обобщение!$A$5:$EK$329,D$2,FALSE)</f>
        <v>Стоилова</v>
      </c>
      <c r="E7" t="str">
        <f>VLOOKUP($A7,Обобщение!$A$5:$EK$329,E$2,FALSE)</f>
        <v>Иларионова</v>
      </c>
      <c r="F7" t="str">
        <f t="shared" si="0"/>
        <v>Янка  Стоилова Иларионова</v>
      </c>
      <c r="G7">
        <f>VLOOKUP($A7,Обобщение!$A$5:$EK$329,G$2,FALSE)</f>
        <v>0</v>
      </c>
      <c r="H7">
        <f>VLOOKUP($A7,Обобщение!$A$5:$EK$329,H$2,FALSE)</f>
        <v>0</v>
      </c>
      <c r="I7">
        <f>VLOOKUP($A7,Обобщение!$A$5:$EK$329,I$2,FALSE)</f>
        <v>0</v>
      </c>
      <c r="J7">
        <f>VLOOKUP($A7,Обобщение!$A$5:$EK$329,J$2,FALSE)</f>
        <v>0</v>
      </c>
      <c r="K7">
        <f>VLOOKUP($A7,Обобщение!$A$5:$EK$329,K$2,FALSE)</f>
        <v>0</v>
      </c>
      <c r="L7">
        <f>VLOOKUP($A7,Обобщение!$A$5:$EK$329,L$2,FALSE)</f>
        <v>0</v>
      </c>
      <c r="M7">
        <f>VLOOKUP($A7,Обобщение!$A$5:$EK$329,M$2,FALSE)</f>
        <v>0</v>
      </c>
      <c r="N7">
        <f>VLOOKUP($A7,Обобщение!$A$5:$EK$329,N$2,FALSE)</f>
        <v>0</v>
      </c>
      <c r="O7">
        <f>VLOOKUP($A7,Обобщение!$A$5:$EK$329,O$2,FALSE)</f>
        <v>1</v>
      </c>
      <c r="P7">
        <f>VLOOKUP($A7,Обобщение!$A$5:$EK$329,P$2,FALSE)</f>
        <v>0</v>
      </c>
      <c r="Q7">
        <f>VLOOKUP($A7,Обобщение!$A$5:$EK$329,Q$2,FALSE)</f>
        <v>0</v>
      </c>
      <c r="R7">
        <f>VLOOKUP($A7,Обобщение!$A$5:$EK$329,R$2,FALSE)</f>
        <v>0</v>
      </c>
      <c r="S7">
        <f>VLOOKUP($A7,Обобщение!$A$5:$EK$329,S$2,FALSE)</f>
        <v>0</v>
      </c>
      <c r="T7">
        <f>VLOOKUP($A7,Обобщение!$A$5:$EK$329,T$2,FALSE)</f>
        <v>0</v>
      </c>
      <c r="U7">
        <f>VLOOKUP($A7,Обобщение!$A$5:$EK$329,U$2,FALSE)</f>
        <v>0</v>
      </c>
      <c r="V7">
        <f>VLOOKUP($A7,Обобщение!$A$5:$EK$329,V$2,FALSE)</f>
        <v>0</v>
      </c>
      <c r="W7">
        <f>VLOOKUP($A7,Обобщение!$A$5:$EK$329,W$2,FALSE)</f>
        <v>0</v>
      </c>
      <c r="X7">
        <f>VLOOKUP($A7,Обобщение!$A$5:$EK$329,X$2,FALSE)</f>
        <v>0</v>
      </c>
      <c r="Y7">
        <f>VLOOKUP($A7,Обобщение!$A$5:$EK$329,Y$2,FALSE)</f>
        <v>0</v>
      </c>
      <c r="Z7">
        <f>VLOOKUP($A7,Обобщение!$A$5:$EK$329,Z$2,FALSE)</f>
        <v>0</v>
      </c>
      <c r="AA7">
        <f>VLOOKUP($A7,Обобщение!$A$5:$EK$329,AA$2,FALSE)</f>
        <v>0</v>
      </c>
      <c r="AB7">
        <f>VLOOKUP($A7,Обобщение!$A$5:$EK$329,AB$2,FALSE)</f>
        <v>0</v>
      </c>
      <c r="AC7">
        <f>VLOOKUP($A7,Обобщение!$A$5:$EK$329,AC$2,FALSE)</f>
        <v>0</v>
      </c>
      <c r="AD7">
        <f>VLOOKUP($A7,Обобщение!$A$5:$EK$329,AD$2,FALSE)</f>
        <v>0</v>
      </c>
      <c r="AE7">
        <f>VLOOKUP($A7,Обобщение!$A$5:$EK$329,AE$2,FALSE)</f>
        <v>2</v>
      </c>
      <c r="AF7">
        <f>VLOOKUP($A7,Обобщение!$A$5:$EK$329,AF$2,FALSE)</f>
        <v>2</v>
      </c>
      <c r="AG7">
        <f>VLOOKUP($A7,Обобщение!$A$5:$EK$329,AG$2,FALSE)</f>
        <v>0</v>
      </c>
      <c r="AH7">
        <f>VLOOKUP($A7,Обобщение!$A$5:$EK$329,AH$2,FALSE)</f>
        <v>0</v>
      </c>
      <c r="AI7">
        <f>VLOOKUP($A7,Обобщение!$A$5:$EK$329,AI$2,FALSE)</f>
        <v>0</v>
      </c>
      <c r="AJ7">
        <f>VLOOKUP($A7,Обобщение!$A$5:$EK$329,AJ$2,FALSE)</f>
        <v>0</v>
      </c>
      <c r="AK7">
        <f>VLOOKUP($A7,Обобщение!$A$5:$EK$329,AK$2,FALSE)</f>
        <v>4</v>
      </c>
      <c r="AL7">
        <f>VLOOKUP($A7,Обобщение!$A$5:$EK$329,AL$2,FALSE)</f>
        <v>1</v>
      </c>
      <c r="AM7">
        <f>VLOOKUP($A7,Обобщение!$A$5:$EK$329,AM$2,FALSE)</f>
        <v>1</v>
      </c>
      <c r="AN7">
        <f>VLOOKUP($A7,Обобщение!$A$5:$EK$329,AN$2,FALSE)</f>
        <v>0</v>
      </c>
      <c r="AO7" t="str">
        <f>VLOOKUP($A7,Обобщение!$A$5:$EK$329,AO$2,FALSE)</f>
        <v>гр./с. Русе, кв./ж.к. Родина, бул./ул. Петрохан 37</v>
      </c>
      <c r="AP7" t="str">
        <f>VLOOKUP($A7,Обобщение!$A$5:$EK$329,AP$2,FALSE)</f>
        <v xml:space="preserve">гр./с. Русе, кв./ж.к. Родина, бул./ул. Петрохан 37, </v>
      </c>
      <c r="AQ7" t="str">
        <f>VLOOKUP($A7,Обобщение!$A$5:$EK$329,AQ$2,FALSE)</f>
        <v>Пелетен котел 33 kW</v>
      </c>
      <c r="AR7">
        <f>VLOOKUP($A7,Обобщение!$A$5:$EK$329,AR$2,FALSE)</f>
        <v>0</v>
      </c>
      <c r="AS7">
        <f>VLOOKUP($A7,Обобщение!$A$5:$EK$329,AS$2,FALSE)</f>
        <v>0</v>
      </c>
      <c r="AT7">
        <f>VLOOKUP($A7,Обобщение!$A$5:$EK$329,AT$2,FALSE)</f>
        <v>0</v>
      </c>
      <c r="AU7">
        <f>VLOOKUP($A7,Обобщение!$A$5:$EK$329,AU$2,FALSE)</f>
        <v>0</v>
      </c>
      <c r="AV7">
        <f>VLOOKUP($A7,Обобщение!$A$5:$EK$329,AV$2,FALSE)</f>
        <v>0</v>
      </c>
      <c r="AW7">
        <f>VLOOKUP($A7,Обобщение!$A$5:$EK$329,AW$2,FALSE)</f>
        <v>10</v>
      </c>
      <c r="AX7">
        <f>VLOOKUP($A7,Обобщение!$A$5:$EK$329,AX$2,FALSE)</f>
        <v>10</v>
      </c>
      <c r="AY7" s="11" t="str">
        <f t="shared" si="1"/>
        <v>Пелетен котел 33 kW</v>
      </c>
      <c r="AZ7" s="11" t="str">
        <f t="shared" si="2"/>
        <v/>
      </c>
    </row>
    <row r="8" spans="1:54" x14ac:dyDescent="0.25">
      <c r="A8">
        <v>1004</v>
      </c>
      <c r="B8" t="str">
        <f>VLOOKUP($A8,Обобщение!$A$5:$EK$329,B$2,FALSE)</f>
        <v>LIFE RU 1004</v>
      </c>
      <c r="C8" t="str">
        <f>VLOOKUP($A8,Обобщение!$A$5:$EK$329,C$2,FALSE)</f>
        <v xml:space="preserve">Янка </v>
      </c>
      <c r="D8" t="str">
        <f>VLOOKUP($A8,Обобщение!$A$5:$EK$329,D$2,FALSE)</f>
        <v xml:space="preserve">Рачева </v>
      </c>
      <c r="E8" t="str">
        <f>VLOOKUP($A8,Обобщение!$A$5:$EK$329,E$2,FALSE)</f>
        <v>Хвърчилкова</v>
      </c>
      <c r="F8" t="str">
        <f t="shared" si="0"/>
        <v>Янка  Рачева  Хвърчилкова</v>
      </c>
      <c r="G8">
        <f>VLOOKUP($A8,Обобщение!$A$5:$EK$329,G$2,FALSE)</f>
        <v>1</v>
      </c>
      <c r="H8">
        <f>VLOOKUP($A8,Обобщение!$A$5:$EK$329,H$2,FALSE)</f>
        <v>0</v>
      </c>
      <c r="I8">
        <f>VLOOKUP($A8,Обобщение!$A$5:$EK$329,I$2,FALSE)</f>
        <v>0</v>
      </c>
      <c r="J8">
        <f>VLOOKUP($A8,Обобщение!$A$5:$EK$329,J$2,FALSE)</f>
        <v>0</v>
      </c>
      <c r="K8">
        <f>VLOOKUP($A8,Обобщение!$A$5:$EK$329,K$2,FALSE)</f>
        <v>0</v>
      </c>
      <c r="L8">
        <f>VLOOKUP($A8,Обобщение!$A$5:$EK$329,L$2,FALSE)</f>
        <v>0</v>
      </c>
      <c r="M8">
        <f>VLOOKUP($A8,Обобщение!$A$5:$EK$329,M$2,FALSE)</f>
        <v>0</v>
      </c>
      <c r="N8">
        <f>VLOOKUP($A8,Обобщение!$A$5:$EK$329,N$2,FALSE)</f>
        <v>0</v>
      </c>
      <c r="O8">
        <f>VLOOKUP($A8,Обобщение!$A$5:$EK$329,O$2,FALSE)</f>
        <v>0</v>
      </c>
      <c r="P8">
        <f>VLOOKUP($A8,Обобщение!$A$5:$EK$329,P$2,FALSE)</f>
        <v>0</v>
      </c>
      <c r="Q8">
        <f>VLOOKUP($A8,Обобщение!$A$5:$EK$329,Q$2,FALSE)</f>
        <v>0</v>
      </c>
      <c r="R8">
        <f>VLOOKUP($A8,Обобщение!$A$5:$EK$329,R$2,FALSE)</f>
        <v>0</v>
      </c>
      <c r="S8">
        <f>VLOOKUP($A8,Обобщение!$A$5:$EK$329,S$2,FALSE)</f>
        <v>0</v>
      </c>
      <c r="T8">
        <f>VLOOKUP($A8,Обобщение!$A$5:$EK$329,T$2,FALSE)</f>
        <v>0</v>
      </c>
      <c r="U8">
        <f>VLOOKUP($A8,Обобщение!$A$5:$EK$329,U$2,FALSE)</f>
        <v>0</v>
      </c>
      <c r="V8">
        <f>VLOOKUP($A8,Обобщение!$A$5:$EK$329,V$2,FALSE)</f>
        <v>0</v>
      </c>
      <c r="W8">
        <f>VLOOKUP($A8,Обобщение!$A$5:$EK$329,W$2,FALSE)</f>
        <v>0</v>
      </c>
      <c r="X8">
        <f>VLOOKUP($A8,Обобщение!$A$5:$EK$329,X$2,FALSE)</f>
        <v>0</v>
      </c>
      <c r="Y8">
        <f>VLOOKUP($A8,Обобщение!$A$5:$EK$329,Y$2,FALSE)</f>
        <v>0</v>
      </c>
      <c r="Z8">
        <f>VLOOKUP($A8,Обобщение!$A$5:$EK$329,Z$2,FALSE)</f>
        <v>0</v>
      </c>
      <c r="AA8">
        <f>VLOOKUP($A8,Обобщение!$A$5:$EK$329,AA$2,FALSE)</f>
        <v>0</v>
      </c>
      <c r="AB8">
        <f>VLOOKUP($A8,Обобщение!$A$5:$EK$329,AB$2,FALSE)</f>
        <v>0</v>
      </c>
      <c r="AC8">
        <f>VLOOKUP($A8,Обобщение!$A$5:$EK$329,AC$2,FALSE)</f>
        <v>0</v>
      </c>
      <c r="AD8">
        <f>VLOOKUP($A8,Обобщение!$A$5:$EK$329,AD$2,FALSE)</f>
        <v>0</v>
      </c>
      <c r="AE8">
        <f>VLOOKUP($A8,Обобщение!$A$5:$EK$329,AE$2,FALSE)</f>
        <v>0</v>
      </c>
      <c r="AF8">
        <f>VLOOKUP($A8,Обобщение!$A$5:$EK$329,AF$2,FALSE)</f>
        <v>2</v>
      </c>
      <c r="AG8">
        <f>VLOOKUP($A8,Обобщение!$A$5:$EK$329,AG$2,FALSE)</f>
        <v>0</v>
      </c>
      <c r="AH8">
        <f>VLOOKUP($A8,Обобщение!$A$5:$EK$329,AH$2,FALSE)</f>
        <v>0</v>
      </c>
      <c r="AI8">
        <f>VLOOKUP($A8,Обобщение!$A$5:$EK$329,AI$2,FALSE)</f>
        <v>2</v>
      </c>
      <c r="AJ8">
        <f>VLOOKUP($A8,Обобщение!$A$5:$EK$329,AJ$2,FALSE)</f>
        <v>0</v>
      </c>
      <c r="AK8">
        <f>VLOOKUP($A8,Обобщение!$A$5:$EK$329,AK$2,FALSE)</f>
        <v>0</v>
      </c>
      <c r="AL8">
        <f>VLOOKUP($A8,Обобщение!$A$5:$EK$329,AL$2,FALSE)</f>
        <v>1</v>
      </c>
      <c r="AM8">
        <f>VLOOKUP($A8,Обобщение!$A$5:$EK$329,AM$2,FALSE)</f>
        <v>1</v>
      </c>
      <c r="AN8">
        <f>VLOOKUP($A8,Обобщение!$A$5:$EK$329,AN$2,FALSE)</f>
        <v>0</v>
      </c>
      <c r="AO8" t="str">
        <f>VLOOKUP($A8,Обобщение!$A$5:$EK$329,AO$2,FALSE)</f>
        <v xml:space="preserve">гр./с. Русе, кв./ж.к. Център , бул./ул. Стара планина 13 </v>
      </c>
      <c r="AP8" t="str">
        <f>VLOOKUP($A8,Обобщение!$A$5:$EK$329,AP$2,FALSE)</f>
        <v xml:space="preserve">гр./с. Русе, кв./ж.к. Център, бул./ул. Стара планина 13 , </v>
      </c>
      <c r="AQ8" t="str">
        <f>VLOOKUP($A8,Обобщение!$A$5:$EK$329,AQ$2,FALSE)</f>
        <v>Топловъздушна камина на пелети 6 kW</v>
      </c>
      <c r="AR8">
        <f>VLOOKUP($A8,Обобщение!$A$5:$EK$329,AR$2,FALSE)</f>
        <v>0</v>
      </c>
      <c r="AS8">
        <f>VLOOKUP($A8,Обобщение!$A$5:$EK$329,AS$2,FALSE)</f>
        <v>0</v>
      </c>
      <c r="AT8">
        <f>VLOOKUP($A8,Обобщение!$A$5:$EK$329,AT$2,FALSE)</f>
        <v>0</v>
      </c>
      <c r="AU8">
        <f>VLOOKUP($A8,Обобщение!$A$5:$EK$329,AU$2,FALSE)</f>
        <v>0</v>
      </c>
      <c r="AV8">
        <f>VLOOKUP($A8,Обобщение!$A$5:$EK$329,AV$2,FALSE)</f>
        <v>0</v>
      </c>
      <c r="AW8">
        <f>VLOOKUP($A8,Обобщение!$A$5:$EK$329,AW$2,FALSE)</f>
        <v>6</v>
      </c>
      <c r="AX8">
        <f>VLOOKUP($A8,Обобщение!$A$5:$EK$329,AX$2,FALSE)</f>
        <v>6</v>
      </c>
      <c r="AY8" s="11" t="str">
        <f t="shared" si="1"/>
        <v>Топловъздушна камина на пелети 6 kW</v>
      </c>
      <c r="AZ8" s="11" t="str">
        <f t="shared" si="2"/>
        <v/>
      </c>
    </row>
    <row r="9" spans="1:54" x14ac:dyDescent="0.25">
      <c r="A9">
        <v>1005</v>
      </c>
      <c r="B9" t="str">
        <f>VLOOKUP($A9,Обобщение!$A$5:$EK$329,B$2,FALSE)</f>
        <v>LIFE RU 1005</v>
      </c>
      <c r="C9" t="str">
        <f>VLOOKUP($A9,Обобщение!$A$5:$EK$329,C$2,FALSE)</f>
        <v>Емилия</v>
      </c>
      <c r="D9" t="str">
        <f>VLOOKUP($A9,Обобщение!$A$5:$EK$329,D$2,FALSE)</f>
        <v>Георгиева</v>
      </c>
      <c r="E9" t="str">
        <f>VLOOKUP($A9,Обобщение!$A$5:$EK$329,E$2,FALSE)</f>
        <v>Йорданова</v>
      </c>
      <c r="F9" t="str">
        <f t="shared" si="0"/>
        <v>Емилия Георгиева Йорданова</v>
      </c>
      <c r="G9">
        <f>VLOOKUP($A9,Обобщение!$A$5:$EK$329,G$2,FALSE)</f>
        <v>0</v>
      </c>
      <c r="H9">
        <f>VLOOKUP($A9,Обобщение!$A$5:$EK$329,H$2,FALSE)</f>
        <v>0</v>
      </c>
      <c r="I9">
        <f>VLOOKUP($A9,Обобщение!$A$5:$EK$329,I$2,FALSE)</f>
        <v>0</v>
      </c>
      <c r="J9">
        <f>VLOOKUP($A9,Обобщение!$A$5:$EK$329,J$2,FALSE)</f>
        <v>0</v>
      </c>
      <c r="K9">
        <f>VLOOKUP($A9,Обобщение!$A$5:$EK$329,K$2,FALSE)</f>
        <v>1</v>
      </c>
      <c r="L9">
        <f>VLOOKUP($A9,Обобщение!$A$5:$EK$329,L$2,FALSE)</f>
        <v>0</v>
      </c>
      <c r="M9">
        <f>VLOOKUP($A9,Обобщение!$A$5:$EK$329,M$2,FALSE)</f>
        <v>0</v>
      </c>
      <c r="N9">
        <f>VLOOKUP($A9,Обобщение!$A$5:$EK$329,N$2,FALSE)</f>
        <v>0</v>
      </c>
      <c r="O9">
        <f>VLOOKUP($A9,Обобщение!$A$5:$EK$329,O$2,FALSE)</f>
        <v>0</v>
      </c>
      <c r="P9">
        <f>VLOOKUP($A9,Обобщение!$A$5:$EK$329,P$2,FALSE)</f>
        <v>0</v>
      </c>
      <c r="Q9">
        <f>VLOOKUP($A9,Обобщение!$A$5:$EK$329,Q$2,FALSE)</f>
        <v>0</v>
      </c>
      <c r="R9">
        <f>VLOOKUP($A9,Обобщение!$A$5:$EK$329,R$2,FALSE)</f>
        <v>0</v>
      </c>
      <c r="S9">
        <f>VLOOKUP($A9,Обобщение!$A$5:$EK$329,S$2,FALSE)</f>
        <v>0</v>
      </c>
      <c r="T9">
        <f>VLOOKUP($A9,Обобщение!$A$5:$EK$329,T$2,FALSE)</f>
        <v>0</v>
      </c>
      <c r="U9">
        <f>VLOOKUP($A9,Обобщение!$A$5:$EK$329,U$2,FALSE)</f>
        <v>0</v>
      </c>
      <c r="V9">
        <f>VLOOKUP($A9,Обобщение!$A$5:$EK$329,V$2,FALSE)</f>
        <v>0</v>
      </c>
      <c r="W9">
        <f>VLOOKUP($A9,Обобщение!$A$5:$EK$329,W$2,FALSE)</f>
        <v>0</v>
      </c>
      <c r="X9">
        <f>VLOOKUP($A9,Обобщение!$A$5:$EK$329,X$2,FALSE)</f>
        <v>0</v>
      </c>
      <c r="Y9">
        <f>VLOOKUP($A9,Обобщение!$A$5:$EK$329,Y$2,FALSE)</f>
        <v>0</v>
      </c>
      <c r="Z9">
        <f>VLOOKUP($A9,Обобщение!$A$5:$EK$329,Z$2,FALSE)</f>
        <v>0</v>
      </c>
      <c r="AA9">
        <f>VLOOKUP($A9,Обобщение!$A$5:$EK$329,AA$2,FALSE)</f>
        <v>0</v>
      </c>
      <c r="AB9">
        <f>VLOOKUP($A9,Обобщение!$A$5:$EK$329,AB$2,FALSE)</f>
        <v>1</v>
      </c>
      <c r="AC9">
        <f>VLOOKUP($A9,Обобщение!$A$5:$EK$329,AC$2,FALSE)</f>
        <v>0</v>
      </c>
      <c r="AD9">
        <f>VLOOKUP($A9,Обобщение!$A$5:$EK$329,AD$2,FALSE)</f>
        <v>0</v>
      </c>
      <c r="AE9">
        <f>VLOOKUP($A9,Обобщение!$A$5:$EK$329,AE$2,FALSE)</f>
        <v>0</v>
      </c>
      <c r="AF9">
        <f>VLOOKUP($A9,Обобщение!$A$5:$EK$329,AF$2,FALSE)</f>
        <v>0</v>
      </c>
      <c r="AG9">
        <f>VLOOKUP($A9,Обобщение!$A$5:$EK$329,AG$2,FALSE)</f>
        <v>0</v>
      </c>
      <c r="AH9">
        <f>VLOOKUP($A9,Обобщение!$A$5:$EK$329,AH$2,FALSE)</f>
        <v>0</v>
      </c>
      <c r="AI9">
        <f>VLOOKUP($A9,Обобщение!$A$5:$EK$329,AI$2,FALSE)</f>
        <v>0</v>
      </c>
      <c r="AJ9">
        <f>VLOOKUP($A9,Обобщение!$A$5:$EK$329,AJ$2,FALSE)</f>
        <v>0</v>
      </c>
      <c r="AK9">
        <f>VLOOKUP($A9,Обобщение!$A$5:$EK$329,AK$2,FALSE)</f>
        <v>4</v>
      </c>
      <c r="AL9">
        <f>VLOOKUP($A9,Обобщение!$A$5:$EK$329,AL$2,FALSE)</f>
        <v>0</v>
      </c>
      <c r="AM9">
        <f>VLOOKUP($A9,Обобщение!$A$5:$EK$329,AM$2,FALSE)</f>
        <v>1</v>
      </c>
      <c r="AN9">
        <f>VLOOKUP($A9,Обобщение!$A$5:$EK$329,AN$2,FALSE)</f>
        <v>0</v>
      </c>
      <c r="AO9" t="str">
        <f>VLOOKUP($A9,Обобщение!$A$5:$EK$329,AO$2,FALSE)</f>
        <v>гр./с. Русе, кв./ж.к. Чародейка-юг, бл. бл.115, вх.Б, ет.3, ап.7, бул./ул. Ул.Михаил Хаджикостов 2</v>
      </c>
      <c r="AP9" t="str">
        <f>VLOOKUP($A9,Обобщение!$A$5:$EK$329,AP$2,FALSE)</f>
        <v>гр./с. Русе, кв./ж.к. Чародейка-юг, бл. бл.115, бул./ул. ул. Михаил Хаджикостов 2 , ет. 3, ап. 7</v>
      </c>
      <c r="AQ9" t="str">
        <f>VLOOKUP($A9,Обобщение!$A$5:$EK$329,AQ$2,FALSE)</f>
        <v>Камина на пелети с водна риза 12 kW</v>
      </c>
      <c r="AR9">
        <f>VLOOKUP($A9,Обобщение!$A$5:$EK$329,AR$2,FALSE)</f>
        <v>0</v>
      </c>
      <c r="AS9">
        <f>VLOOKUP($A9,Обобщение!$A$5:$EK$329,AS$2,FALSE)</f>
        <v>0</v>
      </c>
      <c r="AT9">
        <f>VLOOKUP($A9,Обобщение!$A$5:$EK$329,AT$2,FALSE)</f>
        <v>0</v>
      </c>
      <c r="AU9">
        <f>VLOOKUP($A9,Обобщение!$A$5:$EK$329,AU$2,FALSE)</f>
        <v>0</v>
      </c>
      <c r="AV9" t="str">
        <f>VLOOKUP($A9,Обобщение!$A$5:$EK$329,AV$2,FALSE)</f>
        <v>Стоманен панелен радиатор (500x1800) - 1 бр.</v>
      </c>
      <c r="AW9">
        <f>VLOOKUP($A9,Обобщение!$A$5:$EK$329,AW$2,FALSE)</f>
        <v>5</v>
      </c>
      <c r="AX9">
        <f>VLOOKUP($A9,Обобщение!$A$5:$EK$329,AX$2,FALSE)</f>
        <v>5</v>
      </c>
      <c r="AY9" s="11" t="str">
        <f t="shared" si="1"/>
        <v>Камина на пелети с водна риза 12 kW</v>
      </c>
      <c r="AZ9" s="11" t="str">
        <f t="shared" si="2"/>
        <v>Стоманен панелен радиатор (500x1800) - 1 бр.</v>
      </c>
    </row>
    <row r="10" spans="1:54" x14ac:dyDescent="0.25">
      <c r="A10">
        <v>1006</v>
      </c>
      <c r="B10" t="str">
        <f>VLOOKUP($A10,Обобщение!$A$5:$EK$329,B$2,FALSE)</f>
        <v>LIFE RU 1006</v>
      </c>
      <c r="C10" t="str">
        <f>VLOOKUP($A10,Обобщение!$A$5:$EK$329,C$2,FALSE)</f>
        <v xml:space="preserve">Недка </v>
      </c>
      <c r="D10" t="str">
        <f>VLOOKUP($A10,Обобщение!$A$5:$EK$329,D$2,FALSE)</f>
        <v>Иванова</v>
      </c>
      <c r="E10" t="str">
        <f>VLOOKUP($A10,Обобщение!$A$5:$EK$329,E$2,FALSE)</f>
        <v>Ламбева</v>
      </c>
      <c r="F10" t="str">
        <f t="shared" si="0"/>
        <v>Недка  Иванова Ламбева</v>
      </c>
      <c r="G10">
        <f>VLOOKUP($A10,Обобщение!$A$5:$EK$329,G$2,FALSE)</f>
        <v>0</v>
      </c>
      <c r="H10">
        <f>VLOOKUP($A10,Обобщение!$A$5:$EK$329,H$2,FALSE)</f>
        <v>0</v>
      </c>
      <c r="I10">
        <f>VLOOKUP($A10,Обобщение!$A$5:$EK$329,I$2,FALSE)</f>
        <v>0</v>
      </c>
      <c r="J10">
        <f>VLOOKUP($A10,Обобщение!$A$5:$EK$329,J$2,FALSE)</f>
        <v>0</v>
      </c>
      <c r="K10">
        <f>VLOOKUP($A10,Обобщение!$A$5:$EK$329,K$2,FALSE)</f>
        <v>1</v>
      </c>
      <c r="L10">
        <f>VLOOKUP($A10,Обобщение!$A$5:$EK$329,L$2,FALSE)</f>
        <v>0</v>
      </c>
      <c r="M10">
        <f>VLOOKUP($A10,Обобщение!$A$5:$EK$329,M$2,FALSE)</f>
        <v>0</v>
      </c>
      <c r="N10">
        <f>VLOOKUP($A10,Обобщение!$A$5:$EK$329,N$2,FALSE)</f>
        <v>0</v>
      </c>
      <c r="O10">
        <f>VLOOKUP($A10,Обобщение!$A$5:$EK$329,O$2,FALSE)</f>
        <v>0</v>
      </c>
      <c r="P10">
        <f>VLOOKUP($A10,Обобщение!$A$5:$EK$329,P$2,FALSE)</f>
        <v>0</v>
      </c>
      <c r="Q10">
        <f>VLOOKUP($A10,Обобщение!$A$5:$EK$329,Q$2,FALSE)</f>
        <v>0</v>
      </c>
      <c r="R10">
        <f>VLOOKUP($A10,Обобщение!$A$5:$EK$329,R$2,FALSE)</f>
        <v>0</v>
      </c>
      <c r="S10">
        <f>VLOOKUP($A10,Обобщение!$A$5:$EK$329,S$2,FALSE)</f>
        <v>0</v>
      </c>
      <c r="T10">
        <f>VLOOKUP($A10,Обобщение!$A$5:$EK$329,T$2,FALSE)</f>
        <v>0</v>
      </c>
      <c r="U10">
        <f>VLOOKUP($A10,Обобщение!$A$5:$EK$329,U$2,FALSE)</f>
        <v>0</v>
      </c>
      <c r="V10">
        <f>VLOOKUP($A10,Обобщение!$A$5:$EK$329,V$2,FALSE)</f>
        <v>0</v>
      </c>
      <c r="W10">
        <f>VLOOKUP($A10,Обобщение!$A$5:$EK$329,W$2,FALSE)</f>
        <v>0</v>
      </c>
      <c r="X10">
        <f>VLOOKUP($A10,Обобщение!$A$5:$EK$329,X$2,FALSE)</f>
        <v>0</v>
      </c>
      <c r="Y10">
        <f>VLOOKUP($A10,Обобщение!$A$5:$EK$329,Y$2,FALSE)</f>
        <v>0</v>
      </c>
      <c r="Z10">
        <f>VLOOKUP($A10,Обобщение!$A$5:$EK$329,Z$2,FALSE)</f>
        <v>0</v>
      </c>
      <c r="AA10">
        <f>VLOOKUP($A10,Обобщение!$A$5:$EK$329,AA$2,FALSE)</f>
        <v>0</v>
      </c>
      <c r="AB10">
        <f>VLOOKUP($A10,Обобщение!$A$5:$EK$329,AB$2,FALSE)</f>
        <v>0</v>
      </c>
      <c r="AC10">
        <f>VLOOKUP($A10,Обобщение!$A$5:$EK$329,AC$2,FALSE)</f>
        <v>0</v>
      </c>
      <c r="AD10">
        <f>VLOOKUP($A10,Обобщение!$A$5:$EK$329,AD$2,FALSE)</f>
        <v>0</v>
      </c>
      <c r="AE10">
        <f>VLOOKUP($A10,Обобщение!$A$5:$EK$329,AE$2,FALSE)</f>
        <v>0</v>
      </c>
      <c r="AF10">
        <f>VLOOKUP($A10,Обобщение!$A$5:$EK$329,AF$2,FALSE)</f>
        <v>0</v>
      </c>
      <c r="AG10">
        <f>VLOOKUP($A10,Обобщение!$A$5:$EK$329,AG$2,FALSE)</f>
        <v>0</v>
      </c>
      <c r="AH10">
        <f>VLOOKUP($A10,Обобщение!$A$5:$EK$329,AH$2,FALSE)</f>
        <v>0</v>
      </c>
      <c r="AI10">
        <f>VLOOKUP($A10,Обобщение!$A$5:$EK$329,AI$2,FALSE)</f>
        <v>2</v>
      </c>
      <c r="AJ10">
        <f>VLOOKUP($A10,Обобщение!$A$5:$EK$329,AJ$2,FALSE)</f>
        <v>0</v>
      </c>
      <c r="AK10">
        <f>VLOOKUP($A10,Обобщение!$A$5:$EK$329,AK$2,FALSE)</f>
        <v>0</v>
      </c>
      <c r="AL10">
        <f>VLOOKUP($A10,Обобщение!$A$5:$EK$329,AL$2,FALSE)</f>
        <v>1</v>
      </c>
      <c r="AM10">
        <f>VLOOKUP($A10,Обобщение!$A$5:$EK$329,AM$2,FALSE)</f>
        <v>1</v>
      </c>
      <c r="AN10">
        <f>VLOOKUP($A10,Обобщение!$A$5:$EK$329,AN$2,FALSE)</f>
        <v>0</v>
      </c>
      <c r="AO10" t="str">
        <f>VLOOKUP($A10,Обобщение!$A$5:$EK$329,AO$2,FALSE)</f>
        <v>гр./с. Русе, кв./ж.к. Дружба 3 , бл. 47, бул./ул. Стоян Михайловски 11</v>
      </c>
      <c r="AP10" t="str">
        <f>VLOOKUP($A10,Обобщение!$A$5:$EK$329,AP$2,FALSE)</f>
        <v>гр./с. Русе, кв./ж.к. Дружба 3 , бл. 47, бул./ул. Стоян Михайловски 11, ет. 3, ап. 7</v>
      </c>
      <c r="AQ10" t="str">
        <f>VLOOKUP($A10,Обобщение!$A$5:$EK$329,AQ$2,FALSE)</f>
        <v>Камина на пелети с водна риза 12 kW</v>
      </c>
      <c r="AR10">
        <f>VLOOKUP($A10,Обобщение!$A$5:$EK$329,AR$2,FALSE)</f>
        <v>0</v>
      </c>
      <c r="AS10">
        <f>VLOOKUP($A10,Обобщение!$A$5:$EK$329,AS$2,FALSE)</f>
        <v>0</v>
      </c>
      <c r="AT10">
        <f>VLOOKUP($A10,Обобщение!$A$5:$EK$329,AT$2,FALSE)</f>
        <v>0</v>
      </c>
      <c r="AU10">
        <f>VLOOKUP($A10,Обобщение!$A$5:$EK$329,AU$2,FALSE)</f>
        <v>0</v>
      </c>
      <c r="AV10">
        <f>VLOOKUP($A10,Обобщение!$A$5:$EK$329,AV$2,FALSE)</f>
        <v>0</v>
      </c>
      <c r="AW10">
        <f>VLOOKUP($A10,Обобщение!$A$5:$EK$329,AW$2,FALSE)</f>
        <v>4</v>
      </c>
      <c r="AX10">
        <f>VLOOKUP($A10,Обобщение!$A$5:$EK$329,AX$2,FALSE)</f>
        <v>4</v>
      </c>
      <c r="AY10" s="11" t="str">
        <f t="shared" si="1"/>
        <v>Камина на пелети с водна риза 12 kW</v>
      </c>
      <c r="AZ10" s="11" t="str">
        <f t="shared" si="2"/>
        <v/>
      </c>
    </row>
    <row r="11" spans="1:54" x14ac:dyDescent="0.25">
      <c r="A11">
        <v>1007</v>
      </c>
      <c r="B11" t="str">
        <f>VLOOKUP($A11,Обобщение!$A$5:$EK$329,B$2,FALSE)</f>
        <v>LIFE RU 1007</v>
      </c>
      <c r="C11" t="str">
        <f>VLOOKUP($A11,Обобщение!$A$5:$EK$329,C$2,FALSE)</f>
        <v>Донка</v>
      </c>
      <c r="D11" t="str">
        <f>VLOOKUP($A11,Обобщение!$A$5:$EK$329,D$2,FALSE)</f>
        <v>Нешева</v>
      </c>
      <c r="E11" t="str">
        <f>VLOOKUP($A11,Обобщение!$A$5:$EK$329,E$2,FALSE)</f>
        <v>Иванова</v>
      </c>
      <c r="F11" t="str">
        <f t="shared" si="0"/>
        <v>Донка Нешева Иванова</v>
      </c>
      <c r="G11">
        <f>VLOOKUP($A11,Обобщение!$A$5:$EK$329,G$2,FALSE)</f>
        <v>0</v>
      </c>
      <c r="H11">
        <f>VLOOKUP($A11,Обобщение!$A$5:$EK$329,H$2,FALSE)</f>
        <v>0</v>
      </c>
      <c r="I11">
        <f>VLOOKUP($A11,Обобщение!$A$5:$EK$329,I$2,FALSE)</f>
        <v>0</v>
      </c>
      <c r="J11">
        <f>VLOOKUP($A11,Обобщение!$A$5:$EK$329,J$2,FALSE)</f>
        <v>0</v>
      </c>
      <c r="K11">
        <f>VLOOKUP($A11,Обобщение!$A$5:$EK$329,K$2,FALSE)</f>
        <v>0</v>
      </c>
      <c r="L11">
        <f>VLOOKUP($A11,Обобщение!$A$5:$EK$329,L$2,FALSE)</f>
        <v>0</v>
      </c>
      <c r="M11">
        <f>VLOOKUP($A11,Обобщение!$A$5:$EK$329,M$2,FALSE)</f>
        <v>0</v>
      </c>
      <c r="N11">
        <f>VLOOKUP($A11,Обобщение!$A$5:$EK$329,N$2,FALSE)</f>
        <v>0</v>
      </c>
      <c r="O11">
        <f>VLOOKUP($A11,Обобщение!$A$5:$EK$329,O$2,FALSE)</f>
        <v>1</v>
      </c>
      <c r="P11">
        <f>VLOOKUP($A11,Обобщение!$A$5:$EK$329,P$2,FALSE)</f>
        <v>0</v>
      </c>
      <c r="Q11">
        <f>VLOOKUP($A11,Обобщение!$A$5:$EK$329,Q$2,FALSE)</f>
        <v>0</v>
      </c>
      <c r="R11">
        <f>VLOOKUP($A11,Обобщение!$A$5:$EK$329,R$2,FALSE)</f>
        <v>0</v>
      </c>
      <c r="S11">
        <f>VLOOKUP($A11,Обобщение!$A$5:$EK$329,S$2,FALSE)</f>
        <v>0</v>
      </c>
      <c r="T11">
        <f>VLOOKUP($A11,Обобщение!$A$5:$EK$329,T$2,FALSE)</f>
        <v>0</v>
      </c>
      <c r="U11">
        <f>VLOOKUP($A11,Обобщение!$A$5:$EK$329,U$2,FALSE)</f>
        <v>0</v>
      </c>
      <c r="V11">
        <f>VLOOKUP($A11,Обобщение!$A$5:$EK$329,V$2,FALSE)</f>
        <v>0</v>
      </c>
      <c r="W11">
        <f>VLOOKUP($A11,Обобщение!$A$5:$EK$329,W$2,FALSE)</f>
        <v>0</v>
      </c>
      <c r="X11">
        <f>VLOOKUP($A11,Обобщение!$A$5:$EK$329,X$2,FALSE)</f>
        <v>0</v>
      </c>
      <c r="Y11">
        <f>VLOOKUP($A11,Обобщение!$A$5:$EK$329,Y$2,FALSE)</f>
        <v>0</v>
      </c>
      <c r="Z11">
        <f>VLOOKUP($A11,Обобщение!$A$5:$EK$329,Z$2,FALSE)</f>
        <v>0</v>
      </c>
      <c r="AA11">
        <f>VLOOKUP($A11,Обобщение!$A$5:$EK$329,AA$2,FALSE)</f>
        <v>0</v>
      </c>
      <c r="AB11">
        <f>VLOOKUP($A11,Обобщение!$A$5:$EK$329,AB$2,FALSE)</f>
        <v>0</v>
      </c>
      <c r="AC11">
        <f>VLOOKUP($A11,Обобщение!$A$5:$EK$329,AC$2,FALSE)</f>
        <v>0</v>
      </c>
      <c r="AD11">
        <f>VLOOKUP($A11,Обобщение!$A$5:$EK$329,AD$2,FALSE)</f>
        <v>0</v>
      </c>
      <c r="AE11">
        <f>VLOOKUP($A11,Обобщение!$A$5:$EK$329,AE$2,FALSE)</f>
        <v>2</v>
      </c>
      <c r="AF11">
        <f>VLOOKUP($A11,Обобщение!$A$5:$EK$329,AF$2,FALSE)</f>
        <v>2</v>
      </c>
      <c r="AG11">
        <f>VLOOKUP($A11,Обобщение!$A$5:$EK$329,AG$2,FALSE)</f>
        <v>0</v>
      </c>
      <c r="AH11">
        <f>VLOOKUP($A11,Обобщение!$A$5:$EK$329,AH$2,FALSE)</f>
        <v>0</v>
      </c>
      <c r="AI11">
        <f>VLOOKUP($A11,Обобщение!$A$5:$EK$329,AI$2,FALSE)</f>
        <v>0</v>
      </c>
      <c r="AJ11">
        <f>VLOOKUP($A11,Обобщение!$A$5:$EK$329,AJ$2,FALSE)</f>
        <v>0</v>
      </c>
      <c r="AK11">
        <f>VLOOKUP($A11,Обобщение!$A$5:$EK$329,AK$2,FALSE)</f>
        <v>4</v>
      </c>
      <c r="AL11">
        <f>VLOOKUP($A11,Обобщение!$A$5:$EK$329,AL$2,FALSE)</f>
        <v>1</v>
      </c>
      <c r="AM11">
        <f>VLOOKUP($A11,Обобщение!$A$5:$EK$329,AM$2,FALSE)</f>
        <v>1</v>
      </c>
      <c r="AN11">
        <f>VLOOKUP($A11,Обобщение!$A$5:$EK$329,AN$2,FALSE)</f>
        <v>0</v>
      </c>
      <c r="AO11" t="str">
        <f>VLOOKUP($A11,Обобщение!$A$5:$EK$329,AO$2,FALSE)</f>
        <v>гр./с. Русе, кв./ж.к. Дружба 2 , бул./ул. Клисура 103</v>
      </c>
      <c r="AP11" t="str">
        <f>VLOOKUP($A11,Обобщение!$A$5:$EK$329,AP$2,FALSE)</f>
        <v xml:space="preserve">гр./с. Русе, кв./ж.к. Дружба 2 , бул./ул. Клисура 103, </v>
      </c>
      <c r="AQ11" t="str">
        <f>VLOOKUP($A11,Обобщение!$A$5:$EK$329,AQ$2,FALSE)</f>
        <v>Пелетен котел 33 kW</v>
      </c>
      <c r="AR11">
        <f>VLOOKUP($A11,Обобщение!$A$5:$EK$329,AR$2,FALSE)</f>
        <v>0</v>
      </c>
      <c r="AS11">
        <f>VLOOKUP($A11,Обобщение!$A$5:$EK$329,AS$2,FALSE)</f>
        <v>0</v>
      </c>
      <c r="AT11">
        <f>VLOOKUP($A11,Обобщение!$A$5:$EK$329,AT$2,FALSE)</f>
        <v>0</v>
      </c>
      <c r="AU11">
        <f>VLOOKUP($A11,Обобщение!$A$5:$EK$329,AU$2,FALSE)</f>
        <v>0</v>
      </c>
      <c r="AV11">
        <f>VLOOKUP($A11,Обобщение!$A$5:$EK$329,AV$2,FALSE)</f>
        <v>0</v>
      </c>
      <c r="AW11">
        <f>VLOOKUP($A11,Обобщение!$A$5:$EK$329,AW$2,FALSE)</f>
        <v>10</v>
      </c>
      <c r="AX11">
        <f>VLOOKUP($A11,Обобщение!$A$5:$EK$329,AX$2,FALSE)</f>
        <v>10</v>
      </c>
      <c r="AY11" s="11" t="str">
        <f t="shared" si="1"/>
        <v>Пелетен котел 33 kW</v>
      </c>
      <c r="AZ11" s="11" t="str">
        <f t="shared" si="2"/>
        <v/>
      </c>
    </row>
    <row r="12" spans="1:54" x14ac:dyDescent="0.25">
      <c r="A12">
        <v>1008</v>
      </c>
      <c r="B12" t="str">
        <f>VLOOKUP($A12,Обобщение!$A$5:$EK$329,B$2,FALSE)</f>
        <v>LIFE RU 1008</v>
      </c>
      <c r="C12" t="str">
        <f>VLOOKUP($A12,Обобщение!$A$5:$EK$329,C$2,FALSE)</f>
        <v xml:space="preserve">Камелия </v>
      </c>
      <c r="D12" t="str">
        <f>VLOOKUP($A12,Обобщение!$A$5:$EK$329,D$2,FALSE)</f>
        <v xml:space="preserve">Илиева </v>
      </c>
      <c r="E12" t="str">
        <f>VLOOKUP($A12,Обобщение!$A$5:$EK$329,E$2,FALSE)</f>
        <v>Цонева</v>
      </c>
      <c r="F12" t="str">
        <f t="shared" si="0"/>
        <v>Камелия  Илиева  Цонева</v>
      </c>
      <c r="G12">
        <f>VLOOKUP($A12,Обобщение!$A$5:$EK$329,G$2,FALSE)</f>
        <v>0</v>
      </c>
      <c r="H12">
        <f>VLOOKUP($A12,Обобщение!$A$5:$EK$329,H$2,FALSE)</f>
        <v>0</v>
      </c>
      <c r="I12">
        <f>VLOOKUP($A12,Обобщение!$A$5:$EK$329,I$2,FALSE)</f>
        <v>0</v>
      </c>
      <c r="J12">
        <f>VLOOKUP($A12,Обобщение!$A$5:$EK$329,J$2,FALSE)</f>
        <v>1</v>
      </c>
      <c r="K12">
        <f>VLOOKUP($A12,Обобщение!$A$5:$EK$329,K$2,FALSE)</f>
        <v>0</v>
      </c>
      <c r="L12">
        <f>VLOOKUP($A12,Обобщение!$A$5:$EK$329,L$2,FALSE)</f>
        <v>0</v>
      </c>
      <c r="M12">
        <f>VLOOKUP($A12,Обобщение!$A$5:$EK$329,M$2,FALSE)</f>
        <v>0</v>
      </c>
      <c r="N12">
        <f>VLOOKUP($A12,Обобщение!$A$5:$EK$329,N$2,FALSE)</f>
        <v>0</v>
      </c>
      <c r="O12">
        <f>VLOOKUP($A12,Обобщение!$A$5:$EK$329,O$2,FALSE)</f>
        <v>0</v>
      </c>
      <c r="P12">
        <f>VLOOKUP($A12,Обобщение!$A$5:$EK$329,P$2,FALSE)</f>
        <v>0</v>
      </c>
      <c r="Q12">
        <f>VLOOKUP($A12,Обобщение!$A$5:$EK$329,Q$2,FALSE)</f>
        <v>0</v>
      </c>
      <c r="R12">
        <f>VLOOKUP($A12,Обобщение!$A$5:$EK$329,R$2,FALSE)</f>
        <v>0</v>
      </c>
      <c r="S12">
        <f>VLOOKUP($A12,Обобщение!$A$5:$EK$329,S$2,FALSE)</f>
        <v>0</v>
      </c>
      <c r="T12">
        <f>VLOOKUP($A12,Обобщение!$A$5:$EK$329,T$2,FALSE)</f>
        <v>0</v>
      </c>
      <c r="U12">
        <f>VLOOKUP($A12,Обобщение!$A$5:$EK$329,U$2,FALSE)</f>
        <v>0</v>
      </c>
      <c r="V12">
        <f>VLOOKUP($A12,Обобщение!$A$5:$EK$329,V$2,FALSE)</f>
        <v>0</v>
      </c>
      <c r="W12">
        <f>VLOOKUP($A12,Обобщение!$A$5:$EK$329,W$2,FALSE)</f>
        <v>0</v>
      </c>
      <c r="X12">
        <f>VLOOKUP($A12,Обобщение!$A$5:$EK$329,X$2,FALSE)</f>
        <v>0</v>
      </c>
      <c r="Y12">
        <f>VLOOKUP($A12,Обобщение!$A$5:$EK$329,Y$2,FALSE)</f>
        <v>0</v>
      </c>
      <c r="Z12">
        <f>VLOOKUP($A12,Обобщение!$A$5:$EK$329,Z$2,FALSE)</f>
        <v>0</v>
      </c>
      <c r="AA12">
        <f>VLOOKUP($A12,Обобщение!$A$5:$EK$329,AA$2,FALSE)</f>
        <v>0</v>
      </c>
      <c r="AB12">
        <f>VLOOKUP($A12,Обобщение!$A$5:$EK$329,AB$2,FALSE)</f>
        <v>0</v>
      </c>
      <c r="AC12">
        <f>VLOOKUP($A12,Обобщение!$A$5:$EK$329,AC$2,FALSE)</f>
        <v>0</v>
      </c>
      <c r="AD12">
        <f>VLOOKUP($A12,Обобщение!$A$5:$EK$329,AD$2,FALSE)</f>
        <v>0</v>
      </c>
      <c r="AE12">
        <f>VLOOKUP($A12,Обобщение!$A$5:$EK$329,AE$2,FALSE)</f>
        <v>0</v>
      </c>
      <c r="AF12">
        <f>VLOOKUP($A12,Обобщение!$A$5:$EK$329,AF$2,FALSE)</f>
        <v>0</v>
      </c>
      <c r="AG12">
        <f>VLOOKUP($A12,Обобщение!$A$5:$EK$329,AG$2,FALSE)</f>
        <v>0</v>
      </c>
      <c r="AH12">
        <f>VLOOKUP($A12,Обобщение!$A$5:$EK$329,AH$2,FALSE)</f>
        <v>0</v>
      </c>
      <c r="AI12">
        <f>VLOOKUP($A12,Обобщение!$A$5:$EK$329,AI$2,FALSE)</f>
        <v>2</v>
      </c>
      <c r="AJ12">
        <f>VLOOKUP($A12,Обобщение!$A$5:$EK$329,AJ$2,FALSE)</f>
        <v>0</v>
      </c>
      <c r="AK12">
        <f>VLOOKUP($A12,Обобщение!$A$5:$EK$329,AK$2,FALSE)</f>
        <v>0</v>
      </c>
      <c r="AL12">
        <f>VLOOKUP($A12,Обобщение!$A$5:$EK$329,AL$2,FALSE)</f>
        <v>0</v>
      </c>
      <c r="AM12">
        <f>VLOOKUP($A12,Обобщение!$A$5:$EK$329,AM$2,FALSE)</f>
        <v>1</v>
      </c>
      <c r="AN12">
        <f>VLOOKUP($A12,Обобщение!$A$5:$EK$329,AN$2,FALSE)</f>
        <v>0</v>
      </c>
      <c r="AO12" t="str">
        <f>VLOOKUP($A12,Обобщение!$A$5:$EK$329,AO$2,FALSE)</f>
        <v xml:space="preserve">гр./с. Русе, кв./ж.к. Родина 2, бл. Българка вх.8 ет.7, ап.24, бул./ул. Димчо Дебелянов 4 </v>
      </c>
      <c r="AP12" t="str">
        <f>VLOOKUP($A12,Обобщение!$A$5:$EK$329,AP$2,FALSE)</f>
        <v>гр./с. Русе, кв./ж.к. Родина 2 , бл. Българка, вх.8 , бул./ул. Димчо Дебелянов 4 , ет. 7, ап. 24</v>
      </c>
      <c r="AQ12" t="str">
        <f>VLOOKUP($A12,Обобщение!$A$5:$EK$329,AQ$2,FALSE)</f>
        <v>Топловъздушна камина на пелети 12 kW</v>
      </c>
      <c r="AR12">
        <f>VLOOKUP($A12,Обобщение!$A$5:$EK$329,AR$2,FALSE)</f>
        <v>0</v>
      </c>
      <c r="AS12">
        <f>VLOOKUP($A12,Обобщение!$A$5:$EK$329,AS$2,FALSE)</f>
        <v>0</v>
      </c>
      <c r="AT12">
        <f>VLOOKUP($A12,Обобщение!$A$5:$EK$329,AT$2,FALSE)</f>
        <v>0</v>
      </c>
      <c r="AU12">
        <f>VLOOKUP($A12,Обобщение!$A$5:$EK$329,AU$2,FALSE)</f>
        <v>0</v>
      </c>
      <c r="AV12">
        <f>VLOOKUP($A12,Обобщение!$A$5:$EK$329,AV$2,FALSE)</f>
        <v>0</v>
      </c>
      <c r="AW12">
        <f>VLOOKUP($A12,Обобщение!$A$5:$EK$329,AW$2,FALSE)</f>
        <v>3</v>
      </c>
      <c r="AX12">
        <f>VLOOKUP($A12,Обобщение!$A$5:$EK$329,AX$2,FALSE)</f>
        <v>3</v>
      </c>
      <c r="AY12" s="11" t="str">
        <f t="shared" si="1"/>
        <v>Топловъздушна камина на пелети 12 kW</v>
      </c>
      <c r="AZ12" s="11" t="str">
        <f t="shared" si="2"/>
        <v/>
      </c>
    </row>
    <row r="13" spans="1:54" x14ac:dyDescent="0.25">
      <c r="A13">
        <v>1009</v>
      </c>
      <c r="B13" t="str">
        <f>VLOOKUP($A13,Обобщение!$A$5:$EK$329,B$2,FALSE)</f>
        <v>LIFE RU 1009</v>
      </c>
      <c r="C13" t="str">
        <f>VLOOKUP($A13,Обобщение!$A$5:$EK$329,C$2,FALSE)</f>
        <v xml:space="preserve">Теодора </v>
      </c>
      <c r="D13" t="str">
        <f>VLOOKUP($A13,Обобщение!$A$5:$EK$329,D$2,FALSE)</f>
        <v>Крумова</v>
      </c>
      <c r="E13" t="str">
        <f>VLOOKUP($A13,Обобщение!$A$5:$EK$329,E$2,FALSE)</f>
        <v>Ганева</v>
      </c>
      <c r="F13" t="str">
        <f t="shared" si="0"/>
        <v>Теодора  Крумова Ганева</v>
      </c>
      <c r="G13">
        <f>VLOOKUP($A13,Обобщение!$A$5:$EK$329,G$2,FALSE)</f>
        <v>0</v>
      </c>
      <c r="H13">
        <f>VLOOKUP($A13,Обобщение!$A$5:$EK$329,H$2,FALSE)</f>
        <v>0</v>
      </c>
      <c r="I13">
        <f>VLOOKUP($A13,Обобщение!$A$5:$EK$329,I$2,FALSE)</f>
        <v>0</v>
      </c>
      <c r="J13">
        <f>VLOOKUP($A13,Обобщение!$A$5:$EK$329,J$2,FALSE)</f>
        <v>0</v>
      </c>
      <c r="K13">
        <f>VLOOKUP($A13,Обобщение!$A$5:$EK$329,K$2,FALSE)</f>
        <v>0</v>
      </c>
      <c r="L13">
        <f>VLOOKUP($A13,Обобщение!$A$5:$EK$329,L$2,FALSE)</f>
        <v>0</v>
      </c>
      <c r="M13">
        <f>VLOOKUP($A13,Обобщение!$A$5:$EK$329,M$2,FALSE)</f>
        <v>1</v>
      </c>
      <c r="N13">
        <f>VLOOKUP($A13,Обобщение!$A$5:$EK$329,N$2,FALSE)</f>
        <v>0</v>
      </c>
      <c r="O13">
        <f>VLOOKUP($A13,Обобщение!$A$5:$EK$329,O$2,FALSE)</f>
        <v>0</v>
      </c>
      <c r="P13">
        <f>VLOOKUP($A13,Обобщение!$A$5:$EK$329,P$2,FALSE)</f>
        <v>0</v>
      </c>
      <c r="Q13">
        <f>VLOOKUP($A13,Обобщение!$A$5:$EK$329,Q$2,FALSE)</f>
        <v>0</v>
      </c>
      <c r="R13">
        <f>VLOOKUP($A13,Обобщение!$A$5:$EK$329,R$2,FALSE)</f>
        <v>0</v>
      </c>
      <c r="S13">
        <f>VLOOKUP($A13,Обобщение!$A$5:$EK$329,S$2,FALSE)</f>
        <v>0</v>
      </c>
      <c r="T13">
        <f>VLOOKUP($A13,Обобщение!$A$5:$EK$329,T$2,FALSE)</f>
        <v>0</v>
      </c>
      <c r="U13">
        <f>VLOOKUP($A13,Обобщение!$A$5:$EK$329,U$2,FALSE)</f>
        <v>0</v>
      </c>
      <c r="V13">
        <f>VLOOKUP($A13,Обобщение!$A$5:$EK$329,V$2,FALSE)</f>
        <v>0</v>
      </c>
      <c r="W13">
        <f>VLOOKUP($A13,Обобщение!$A$5:$EK$329,W$2,FALSE)</f>
        <v>0</v>
      </c>
      <c r="X13">
        <f>VLOOKUP($A13,Обобщение!$A$5:$EK$329,X$2,FALSE)</f>
        <v>0</v>
      </c>
      <c r="Y13">
        <f>VLOOKUP($A13,Обобщение!$A$5:$EK$329,Y$2,FALSE)</f>
        <v>0</v>
      </c>
      <c r="Z13">
        <f>VLOOKUP($A13,Обобщение!$A$5:$EK$329,Z$2,FALSE)</f>
        <v>0</v>
      </c>
      <c r="AA13">
        <f>VLOOKUP($A13,Обобщение!$A$5:$EK$329,AA$2,FALSE)</f>
        <v>0</v>
      </c>
      <c r="AB13">
        <f>VLOOKUP($A13,Обобщение!$A$5:$EK$329,AB$2,FALSE)</f>
        <v>1</v>
      </c>
      <c r="AC13">
        <f>VLOOKUP($A13,Обобщение!$A$5:$EK$329,AC$2,FALSE)</f>
        <v>0</v>
      </c>
      <c r="AD13">
        <f>VLOOKUP($A13,Обобщение!$A$5:$EK$329,AD$2,FALSE)</f>
        <v>2</v>
      </c>
      <c r="AE13">
        <f>VLOOKUP($A13,Обобщение!$A$5:$EK$329,AE$2,FALSE)</f>
        <v>0</v>
      </c>
      <c r="AF13">
        <f>VLOOKUP($A13,Обобщение!$A$5:$EK$329,AF$2,FALSE)</f>
        <v>0</v>
      </c>
      <c r="AG13">
        <f>VLOOKUP($A13,Обобщение!$A$5:$EK$329,AG$2,FALSE)</f>
        <v>0</v>
      </c>
      <c r="AH13">
        <f>VLOOKUP($A13,Обобщение!$A$5:$EK$329,AH$2,FALSE)</f>
        <v>0</v>
      </c>
      <c r="AI13">
        <f>VLOOKUP($A13,Обобщение!$A$5:$EK$329,AI$2,FALSE)</f>
        <v>0</v>
      </c>
      <c r="AJ13">
        <f>VLOOKUP($A13,Обобщение!$A$5:$EK$329,AJ$2,FALSE)</f>
        <v>0</v>
      </c>
      <c r="AK13">
        <f>VLOOKUP($A13,Обобщение!$A$5:$EK$329,AK$2,FALSE)</f>
        <v>4</v>
      </c>
      <c r="AL13">
        <f>VLOOKUP($A13,Обобщение!$A$5:$EK$329,AL$2,FALSE)</f>
        <v>0</v>
      </c>
      <c r="AM13">
        <f>VLOOKUP($A13,Обобщение!$A$5:$EK$329,AM$2,FALSE)</f>
        <v>0</v>
      </c>
      <c r="AN13">
        <f>VLOOKUP($A13,Обобщение!$A$5:$EK$329,AN$2,FALSE)</f>
        <v>0</v>
      </c>
      <c r="AO13" t="str">
        <f>VLOOKUP($A13,Обобщение!$A$5:$EK$329,AO$2,FALSE)</f>
        <v>гр./с. Русе, кв./ж.к. Веждата , бул./ул. Българска Морава 16</v>
      </c>
      <c r="AP13" t="str">
        <f>VLOOKUP($A13,Обобщение!$A$5:$EK$329,AP$2,FALSE)</f>
        <v xml:space="preserve">гр./с. Русе, кв./ж.к. Веждата , бул./ул. Българска Морава 16 , </v>
      </c>
      <c r="AQ13" t="str">
        <f>VLOOKUP($A13,Обобщение!$A$5:$EK$329,AQ$2,FALSE)</f>
        <v>Камина на пелети с водна риза 25 kW</v>
      </c>
      <c r="AR13">
        <f>VLOOKUP($A13,Обобщение!$A$5:$EK$329,AR$2,FALSE)</f>
        <v>0</v>
      </c>
      <c r="AS13">
        <f>VLOOKUP($A13,Обобщение!$A$5:$EK$329,AS$2,FALSE)</f>
        <v>0</v>
      </c>
      <c r="AT13">
        <f>VLOOKUP($A13,Обобщение!$A$5:$EK$329,AT$2,FALSE)</f>
        <v>0</v>
      </c>
      <c r="AU13">
        <f>VLOOKUP($A13,Обобщение!$A$5:$EK$329,AU$2,FALSE)</f>
        <v>0</v>
      </c>
      <c r="AV13" t="str">
        <f>VLOOKUP($A13,Обобщение!$A$5:$EK$329,AV$2,FALSE)</f>
        <v>Стоманен панелен радиатор (500x1800) - 1 бр.</v>
      </c>
      <c r="AW13">
        <f>VLOOKUP($A13,Обобщение!$A$5:$EK$329,AW$2,FALSE)</f>
        <v>6</v>
      </c>
      <c r="AX13">
        <f>VLOOKUP($A13,Обобщение!$A$5:$EK$329,AX$2,FALSE)</f>
        <v>6</v>
      </c>
      <c r="AY13" s="11" t="str">
        <f t="shared" si="1"/>
        <v>Камина на пелети с водна риза 25 kW</v>
      </c>
      <c r="AZ13" s="11" t="str">
        <f t="shared" si="2"/>
        <v>Стоманен панелен радиатор (500x1800) - 1 бр.</v>
      </c>
    </row>
    <row r="14" spans="1:54" x14ac:dyDescent="0.25">
      <c r="A14">
        <v>1010</v>
      </c>
      <c r="B14" t="str">
        <f>VLOOKUP($A14,Обобщение!$A$5:$EK$329,B$2,FALSE)</f>
        <v>LIFE RU 1010</v>
      </c>
      <c r="C14" t="str">
        <f>VLOOKUP($A14,Обобщение!$A$5:$EK$329,C$2,FALSE)</f>
        <v xml:space="preserve">Людмил </v>
      </c>
      <c r="D14" t="str">
        <f>VLOOKUP($A14,Обобщение!$A$5:$EK$329,D$2,FALSE)</f>
        <v>Любчев</v>
      </c>
      <c r="E14" t="str">
        <f>VLOOKUP($A14,Обобщение!$A$5:$EK$329,E$2,FALSE)</f>
        <v>Георгиев</v>
      </c>
      <c r="F14" t="str">
        <f t="shared" si="0"/>
        <v>Людмил  Любчев Георгиев</v>
      </c>
      <c r="G14">
        <f>VLOOKUP($A14,Обобщение!$A$5:$EK$329,G$2,FALSE)</f>
        <v>0</v>
      </c>
      <c r="H14">
        <f>VLOOKUP($A14,Обобщение!$A$5:$EK$329,H$2,FALSE)</f>
        <v>0</v>
      </c>
      <c r="I14">
        <f>VLOOKUP($A14,Обобщение!$A$5:$EK$329,I$2,FALSE)</f>
        <v>1</v>
      </c>
      <c r="J14">
        <f>VLOOKUP($A14,Обобщение!$A$5:$EK$329,J$2,FALSE)</f>
        <v>0</v>
      </c>
      <c r="K14">
        <f>VLOOKUP($A14,Обобщение!$A$5:$EK$329,K$2,FALSE)</f>
        <v>0</v>
      </c>
      <c r="L14">
        <f>VLOOKUP($A14,Обобщение!$A$5:$EK$329,L$2,FALSE)</f>
        <v>0</v>
      </c>
      <c r="M14">
        <f>VLOOKUP($A14,Обобщение!$A$5:$EK$329,M$2,FALSE)</f>
        <v>0</v>
      </c>
      <c r="N14">
        <f>VLOOKUP($A14,Обобщение!$A$5:$EK$329,N$2,FALSE)</f>
        <v>0</v>
      </c>
      <c r="O14">
        <f>VLOOKUP($A14,Обобщение!$A$5:$EK$329,O$2,FALSE)</f>
        <v>0</v>
      </c>
      <c r="P14">
        <f>VLOOKUP($A14,Обобщение!$A$5:$EK$329,P$2,FALSE)</f>
        <v>0</v>
      </c>
      <c r="Q14">
        <f>VLOOKUP($A14,Обобщение!$A$5:$EK$329,Q$2,FALSE)</f>
        <v>0</v>
      </c>
      <c r="R14">
        <f>VLOOKUP($A14,Обобщение!$A$5:$EK$329,R$2,FALSE)</f>
        <v>0</v>
      </c>
      <c r="S14">
        <f>VLOOKUP($A14,Обобщение!$A$5:$EK$329,S$2,FALSE)</f>
        <v>0</v>
      </c>
      <c r="T14">
        <f>VLOOKUP($A14,Обобщение!$A$5:$EK$329,T$2,FALSE)</f>
        <v>0</v>
      </c>
      <c r="U14">
        <f>VLOOKUP($A14,Обобщение!$A$5:$EK$329,U$2,FALSE)</f>
        <v>0</v>
      </c>
      <c r="V14">
        <f>VLOOKUP($A14,Обобщение!$A$5:$EK$329,V$2,FALSE)</f>
        <v>0</v>
      </c>
      <c r="W14">
        <f>VLOOKUP($A14,Обобщение!$A$5:$EK$329,W$2,FALSE)</f>
        <v>0</v>
      </c>
      <c r="X14">
        <f>VLOOKUP($A14,Обобщение!$A$5:$EK$329,X$2,FALSE)</f>
        <v>0</v>
      </c>
      <c r="Y14">
        <f>VLOOKUP($A14,Обобщение!$A$5:$EK$329,Y$2,FALSE)</f>
        <v>0</v>
      </c>
      <c r="Z14">
        <f>VLOOKUP($A14,Обобщение!$A$5:$EK$329,Z$2,FALSE)</f>
        <v>0</v>
      </c>
      <c r="AA14">
        <f>VLOOKUP($A14,Обобщение!$A$5:$EK$329,AA$2,FALSE)</f>
        <v>0</v>
      </c>
      <c r="AB14">
        <f>VLOOKUP($A14,Обобщение!$A$5:$EK$329,AB$2,FALSE)</f>
        <v>0</v>
      </c>
      <c r="AC14">
        <f>VLOOKUP($A14,Обобщение!$A$5:$EK$329,AC$2,FALSE)</f>
        <v>0</v>
      </c>
      <c r="AD14">
        <f>VLOOKUP($A14,Обобщение!$A$5:$EK$329,AD$2,FALSE)</f>
        <v>0</v>
      </c>
      <c r="AE14">
        <f>VLOOKUP($A14,Обобщение!$A$5:$EK$329,AE$2,FALSE)</f>
        <v>0</v>
      </c>
      <c r="AF14">
        <f>VLOOKUP($A14,Обобщение!$A$5:$EK$329,AF$2,FALSE)</f>
        <v>0</v>
      </c>
      <c r="AG14">
        <f>VLOOKUP($A14,Обобщение!$A$5:$EK$329,AG$2,FALSE)</f>
        <v>0</v>
      </c>
      <c r="AH14">
        <f>VLOOKUP($A14,Обобщение!$A$5:$EK$329,AH$2,FALSE)</f>
        <v>0</v>
      </c>
      <c r="AI14">
        <f>VLOOKUP($A14,Обобщение!$A$5:$EK$329,AI$2,FALSE)</f>
        <v>2</v>
      </c>
      <c r="AJ14">
        <f>VLOOKUP($A14,Обобщение!$A$5:$EK$329,AJ$2,FALSE)</f>
        <v>0</v>
      </c>
      <c r="AK14">
        <f>VLOOKUP($A14,Обобщение!$A$5:$EK$329,AK$2,FALSE)</f>
        <v>0</v>
      </c>
      <c r="AL14">
        <f>VLOOKUP($A14,Обобщение!$A$5:$EK$329,AL$2,FALSE)</f>
        <v>0</v>
      </c>
      <c r="AM14">
        <f>VLOOKUP($A14,Обобщение!$A$5:$EK$329,AM$2,FALSE)</f>
        <v>0</v>
      </c>
      <c r="AN14">
        <f>VLOOKUP($A14,Обобщение!$A$5:$EK$329,AN$2,FALSE)</f>
        <v>0</v>
      </c>
      <c r="AO14" t="str">
        <f>VLOOKUP($A14,Обобщение!$A$5:$EK$329,AO$2,FALSE)</f>
        <v>гр./с. Русе, кв./ж.к. Родина 1, бл. Сакар планина , бул./ул. Чипровци 25</v>
      </c>
      <c r="AP14" t="str">
        <f>VLOOKUP($A14,Обобщение!$A$5:$EK$329,AP$2,FALSE)</f>
        <v>гр./с. Русе, кв./ж.к. Родина 1, бл. Сакар планина , бул./ул. Чипровци 25 , вх.В, ет. 7, ап. 15</v>
      </c>
      <c r="AQ14" t="str">
        <f>VLOOKUP($A14,Обобщение!$A$5:$EK$329,AQ$2,FALSE)</f>
        <v>Топловъздушна камина на пелети 10 kW</v>
      </c>
      <c r="AR14">
        <f>VLOOKUP($A14,Обобщение!$A$5:$EK$329,AR$2,FALSE)</f>
        <v>0</v>
      </c>
      <c r="AS14">
        <f>VLOOKUP($A14,Обобщение!$A$5:$EK$329,AS$2,FALSE)</f>
        <v>0</v>
      </c>
      <c r="AT14">
        <f>VLOOKUP($A14,Обобщение!$A$5:$EK$329,AT$2,FALSE)</f>
        <v>0</v>
      </c>
      <c r="AU14">
        <f>VLOOKUP($A14,Обобщение!$A$5:$EK$329,AU$2,FALSE)</f>
        <v>0</v>
      </c>
      <c r="AV14">
        <f>VLOOKUP($A14,Обобщение!$A$5:$EK$329,AV$2,FALSE)</f>
        <v>0</v>
      </c>
      <c r="AW14">
        <f>VLOOKUP($A14,Обобщение!$A$5:$EK$329,AW$2,FALSE)</f>
        <v>2</v>
      </c>
      <c r="AX14">
        <f>VLOOKUP($A14,Обобщение!$A$5:$EK$329,AX$2,FALSE)</f>
        <v>2</v>
      </c>
      <c r="AY14" s="11" t="str">
        <f t="shared" si="1"/>
        <v>Топловъздушна камина на пелети 10 kW</v>
      </c>
      <c r="AZ14" s="11" t="str">
        <f t="shared" si="2"/>
        <v/>
      </c>
    </row>
    <row r="15" spans="1:54" ht="30" x14ac:dyDescent="0.25">
      <c r="A15">
        <v>1011</v>
      </c>
      <c r="B15" t="str">
        <f>VLOOKUP($A15,Обобщение!$A$5:$EK$329,B$2,FALSE)</f>
        <v>LIFE RU 1011</v>
      </c>
      <c r="C15" t="str">
        <f>VLOOKUP($A15,Обобщение!$A$5:$EK$329,C$2,FALSE)</f>
        <v xml:space="preserve">Венцислав </v>
      </c>
      <c r="D15" t="str">
        <f>VLOOKUP($A15,Обобщение!$A$5:$EK$329,D$2,FALSE)</f>
        <v xml:space="preserve">Иванов </v>
      </c>
      <c r="E15" t="str">
        <f>VLOOKUP($A15,Обобщение!$A$5:$EK$329,E$2,FALSE)</f>
        <v>Веселинов</v>
      </c>
      <c r="F15" t="str">
        <f t="shared" si="0"/>
        <v>Венцислав  Иванов  Веселинов</v>
      </c>
      <c r="G15">
        <f>VLOOKUP($A15,Обобщение!$A$5:$EK$329,G$2,FALSE)</f>
        <v>0</v>
      </c>
      <c r="H15">
        <f>VLOOKUP($A15,Обобщение!$A$5:$EK$329,H$2,FALSE)</f>
        <v>0</v>
      </c>
      <c r="I15">
        <f>VLOOKUP($A15,Обобщение!$A$5:$EK$329,I$2,FALSE)</f>
        <v>0</v>
      </c>
      <c r="J15">
        <f>VLOOKUP($A15,Обобщение!$A$5:$EK$329,J$2,FALSE)</f>
        <v>0</v>
      </c>
      <c r="K15">
        <f>VLOOKUP($A15,Обобщение!$A$5:$EK$329,K$2,FALSE)</f>
        <v>0</v>
      </c>
      <c r="L15">
        <f>VLOOKUP($A15,Обобщение!$A$5:$EK$329,L$2,FALSE)</f>
        <v>0</v>
      </c>
      <c r="M15">
        <f>VLOOKUP($A15,Обобщение!$A$5:$EK$329,M$2,FALSE)</f>
        <v>0</v>
      </c>
      <c r="N15">
        <f>VLOOKUP($A15,Обобщение!$A$5:$EK$329,N$2,FALSE)</f>
        <v>0</v>
      </c>
      <c r="O15">
        <f>VLOOKUP($A15,Обобщение!$A$5:$EK$329,O$2,FALSE)</f>
        <v>0</v>
      </c>
      <c r="P15">
        <f>VLOOKUP($A15,Обобщение!$A$5:$EK$329,P$2,FALSE)</f>
        <v>0</v>
      </c>
      <c r="Q15">
        <f>VLOOKUP($A15,Обобщение!$A$5:$EK$329,Q$2,FALSE)</f>
        <v>0</v>
      </c>
      <c r="R15">
        <f>VLOOKUP($A15,Обобщение!$A$5:$EK$329,R$2,FALSE)</f>
        <v>0</v>
      </c>
      <c r="S15">
        <f>VLOOKUP($A15,Обобщение!$A$5:$EK$329,S$2,FALSE)</f>
        <v>0</v>
      </c>
      <c r="T15">
        <f>VLOOKUP($A15,Обобщение!$A$5:$EK$329,T$2,FALSE)</f>
        <v>0</v>
      </c>
      <c r="U15">
        <f>VLOOKUP($A15,Обобщение!$A$5:$EK$329,U$2,FALSE)</f>
        <v>1</v>
      </c>
      <c r="V15">
        <f>VLOOKUP($A15,Обобщение!$A$5:$EK$329,V$2,FALSE)</f>
        <v>0</v>
      </c>
      <c r="W15">
        <f>VLOOKUP($A15,Обобщение!$A$5:$EK$329,W$2,FALSE)</f>
        <v>0</v>
      </c>
      <c r="X15">
        <f>VLOOKUP($A15,Обобщение!$A$5:$EK$329,X$2,FALSE)</f>
        <v>0</v>
      </c>
      <c r="Y15">
        <f>VLOOKUP($A15,Обобщение!$A$5:$EK$329,Y$2,FALSE)</f>
        <v>0</v>
      </c>
      <c r="Z15">
        <f>VLOOKUP($A15,Обобщение!$A$5:$EK$329,Z$2,FALSE)</f>
        <v>0</v>
      </c>
      <c r="AA15">
        <f>VLOOKUP($A15,Обобщение!$A$5:$EK$329,AA$2,FALSE)</f>
        <v>0</v>
      </c>
      <c r="AB15">
        <f>VLOOKUP($A15,Обобщение!$A$5:$EK$329,AB$2,FALSE)</f>
        <v>0</v>
      </c>
      <c r="AC15">
        <f>VLOOKUP($A15,Обобщение!$A$5:$EK$329,AC$2,FALSE)</f>
        <v>2</v>
      </c>
      <c r="AD15">
        <f>VLOOKUP($A15,Обобщение!$A$5:$EK$329,AD$2,FALSE)</f>
        <v>0</v>
      </c>
      <c r="AE15">
        <f>VLOOKUP($A15,Обобщение!$A$5:$EK$329,AE$2,FALSE)</f>
        <v>0</v>
      </c>
      <c r="AF15">
        <f>VLOOKUP($A15,Обобщение!$A$5:$EK$329,AF$2,FALSE)</f>
        <v>0</v>
      </c>
      <c r="AG15">
        <f>VLOOKUP($A15,Обобщение!$A$5:$EK$329,AG$2,FALSE)</f>
        <v>0</v>
      </c>
      <c r="AH15">
        <f>VLOOKUP($A15,Обобщение!$A$5:$EK$329,AH$2,FALSE)</f>
        <v>1</v>
      </c>
      <c r="AI15">
        <f>VLOOKUP($A15,Обобщение!$A$5:$EK$329,AI$2,FALSE)</f>
        <v>0</v>
      </c>
      <c r="AJ15">
        <f>VLOOKUP($A15,Обобщение!$A$5:$EK$329,AJ$2,FALSE)</f>
        <v>0</v>
      </c>
      <c r="AK15">
        <f>VLOOKUP($A15,Обобщение!$A$5:$EK$329,AK$2,FALSE)</f>
        <v>0</v>
      </c>
      <c r="AL15">
        <f>VLOOKUP($A15,Обобщение!$A$5:$EK$329,AL$2,FALSE)</f>
        <v>1</v>
      </c>
      <c r="AM15">
        <f>VLOOKUP($A15,Обобщение!$A$5:$EK$329,AM$2,FALSE)</f>
        <v>1</v>
      </c>
      <c r="AN15">
        <f>VLOOKUP($A15,Обобщение!$A$5:$EK$329,AN$2,FALSE)</f>
        <v>0</v>
      </c>
      <c r="AO15" t="str">
        <f>VLOOKUP($A15,Обобщение!$A$5:$EK$329,AO$2,FALSE)</f>
        <v xml:space="preserve">гр./с. Русе, кв./ж.к. широк център , бул./ул. 6-ти септември 25 </v>
      </c>
      <c r="AP15" t="str">
        <f>VLOOKUP($A15,Обобщение!$A$5:$EK$329,AP$2,FALSE)</f>
        <v xml:space="preserve">гр./с. Русе, кв./ж.к. Широк център , бул./ул. 6-ти септември 25 , </v>
      </c>
      <c r="AQ15">
        <f>VLOOKUP($A15,Обобщение!$A$5:$EK$329,AQ$2,FALSE)</f>
        <v>0</v>
      </c>
      <c r="AR15" t="str">
        <f>VLOOKUP($A15,Обобщение!$A$5:$EK$329,AR$2,FALSE)</f>
        <v>Двуконтурен кондезационен котел на природен газ 24 kW</v>
      </c>
      <c r="AS15">
        <f>VLOOKUP($A15,Обобщение!$A$5:$EK$329,AS$2,FALSE)</f>
        <v>0</v>
      </c>
      <c r="AT15">
        <f>VLOOKUP($A15,Обобщение!$A$5:$EK$329,AT$2,FALSE)</f>
        <v>0</v>
      </c>
      <c r="AU15">
        <f>VLOOKUP($A15,Обобщение!$A$5:$EK$329,AU$2,FALSE)</f>
        <v>0</v>
      </c>
      <c r="AV15">
        <f>VLOOKUP($A15,Обобщение!$A$5:$EK$329,AV$2,FALSE)</f>
        <v>0</v>
      </c>
      <c r="AW15">
        <f>VLOOKUP($A15,Обобщение!$A$5:$EK$329,AW$2,FALSE)</f>
        <v>5</v>
      </c>
      <c r="AX15">
        <f>VLOOKUP($A15,Обобщение!$A$5:$EK$329,AX$2,FALSE)</f>
        <v>3</v>
      </c>
      <c r="AY15" s="11" t="str">
        <f t="shared" si="1"/>
        <v>Двуконтурен кондезационен котел на природен газ 24 kW</v>
      </c>
      <c r="AZ15" s="11" t="str">
        <f t="shared" si="2"/>
        <v/>
      </c>
    </row>
    <row r="16" spans="1:54" x14ac:dyDescent="0.25">
      <c r="A16">
        <v>1012</v>
      </c>
      <c r="B16" t="str">
        <f>VLOOKUP($A16,Обобщение!$A$5:$EK$329,B$2,FALSE)</f>
        <v>LIFE RU 1012</v>
      </c>
      <c r="C16" t="str">
        <f>VLOOKUP($A16,Обобщение!$A$5:$EK$329,C$2,FALSE)</f>
        <v>Цвятко</v>
      </c>
      <c r="D16" t="str">
        <f>VLOOKUP($A16,Обобщение!$A$5:$EK$329,D$2,FALSE)</f>
        <v xml:space="preserve">Иванов </v>
      </c>
      <c r="E16" t="str">
        <f>VLOOKUP($A16,Обобщение!$A$5:$EK$329,E$2,FALSE)</f>
        <v xml:space="preserve">Янков </v>
      </c>
      <c r="F16" t="str">
        <f t="shared" si="0"/>
        <v xml:space="preserve">Цвятко Иванов  Янков </v>
      </c>
      <c r="G16">
        <f>VLOOKUP($A16,Обобщение!$A$5:$EK$329,G$2,FALSE)</f>
        <v>0</v>
      </c>
      <c r="H16">
        <f>VLOOKUP($A16,Обобщение!$A$5:$EK$329,H$2,FALSE)</f>
        <v>0</v>
      </c>
      <c r="I16">
        <f>VLOOKUP($A16,Обобщение!$A$5:$EK$329,I$2,FALSE)</f>
        <v>0</v>
      </c>
      <c r="J16">
        <f>VLOOKUP($A16,Обобщение!$A$5:$EK$329,J$2,FALSE)</f>
        <v>0</v>
      </c>
      <c r="K16">
        <f>VLOOKUP($A16,Обобщение!$A$5:$EK$329,K$2,FALSE)</f>
        <v>0</v>
      </c>
      <c r="L16">
        <f>VLOOKUP($A16,Обобщение!$A$5:$EK$329,L$2,FALSE)</f>
        <v>1</v>
      </c>
      <c r="M16">
        <f>VLOOKUP($A16,Обобщение!$A$5:$EK$329,M$2,FALSE)</f>
        <v>0</v>
      </c>
      <c r="N16">
        <f>VLOOKUP($A16,Обобщение!$A$5:$EK$329,N$2,FALSE)</f>
        <v>0</v>
      </c>
      <c r="O16">
        <f>VLOOKUP($A16,Обобщение!$A$5:$EK$329,O$2,FALSE)</f>
        <v>0</v>
      </c>
      <c r="P16">
        <f>VLOOKUP($A16,Обобщение!$A$5:$EK$329,P$2,FALSE)</f>
        <v>0</v>
      </c>
      <c r="Q16">
        <f>VLOOKUP($A16,Обобщение!$A$5:$EK$329,Q$2,FALSE)</f>
        <v>0</v>
      </c>
      <c r="R16">
        <f>VLOOKUP($A16,Обобщение!$A$5:$EK$329,R$2,FALSE)</f>
        <v>0</v>
      </c>
      <c r="S16">
        <f>VLOOKUP($A16,Обобщение!$A$5:$EK$329,S$2,FALSE)</f>
        <v>0</v>
      </c>
      <c r="T16">
        <f>VLOOKUP($A16,Обобщение!$A$5:$EK$329,T$2,FALSE)</f>
        <v>0</v>
      </c>
      <c r="U16">
        <f>VLOOKUP($A16,Обобщение!$A$5:$EK$329,U$2,FALSE)</f>
        <v>0</v>
      </c>
      <c r="V16">
        <f>VLOOKUP($A16,Обобщение!$A$5:$EK$329,V$2,FALSE)</f>
        <v>0</v>
      </c>
      <c r="W16">
        <f>VLOOKUP($A16,Обобщение!$A$5:$EK$329,W$2,FALSE)</f>
        <v>0</v>
      </c>
      <c r="X16">
        <f>VLOOKUP($A16,Обобщение!$A$5:$EK$329,X$2,FALSE)</f>
        <v>0</v>
      </c>
      <c r="Y16">
        <f>VLOOKUP($A16,Обобщение!$A$5:$EK$329,Y$2,FALSE)</f>
        <v>0</v>
      </c>
      <c r="Z16">
        <f>VLOOKUP($A16,Обобщение!$A$5:$EK$329,Z$2,FALSE)</f>
        <v>0</v>
      </c>
      <c r="AA16">
        <f>VLOOKUP($A16,Обобщение!$A$5:$EK$329,AA$2,FALSE)</f>
        <v>0</v>
      </c>
      <c r="AB16">
        <f>VLOOKUP($A16,Обобщение!$A$5:$EK$329,AB$2,FALSE)</f>
        <v>2</v>
      </c>
      <c r="AC16">
        <f>VLOOKUP($A16,Обобщение!$A$5:$EK$329,AC$2,FALSE)</f>
        <v>0</v>
      </c>
      <c r="AD16">
        <f>VLOOKUP($A16,Обобщение!$A$5:$EK$329,AD$2,FALSE)</f>
        <v>0</v>
      </c>
      <c r="AE16">
        <f>VLOOKUP($A16,Обобщение!$A$5:$EK$329,AE$2,FALSE)</f>
        <v>2</v>
      </c>
      <c r="AF16">
        <f>VLOOKUP($A16,Обобщение!$A$5:$EK$329,AF$2,FALSE)</f>
        <v>2</v>
      </c>
      <c r="AG16">
        <f>VLOOKUP($A16,Обобщение!$A$5:$EK$329,AG$2,FALSE)</f>
        <v>0</v>
      </c>
      <c r="AH16">
        <f>VLOOKUP($A16,Обобщение!$A$5:$EK$329,AH$2,FALSE)</f>
        <v>0</v>
      </c>
      <c r="AI16">
        <f>VLOOKUP($A16,Обобщение!$A$5:$EK$329,AI$2,FALSE)</f>
        <v>2</v>
      </c>
      <c r="AJ16">
        <f>VLOOKUP($A16,Обобщение!$A$5:$EK$329,AJ$2,FALSE)</f>
        <v>0</v>
      </c>
      <c r="AK16">
        <f>VLOOKUP($A16,Обобщение!$A$5:$EK$329,AK$2,FALSE)</f>
        <v>0</v>
      </c>
      <c r="AL16">
        <f>VLOOKUP($A16,Обобщение!$A$5:$EK$329,AL$2,FALSE)</f>
        <v>1</v>
      </c>
      <c r="AM16">
        <f>VLOOKUP($A16,Обобщение!$A$5:$EK$329,AM$2,FALSE)</f>
        <v>1</v>
      </c>
      <c r="AN16">
        <f>VLOOKUP($A16,Обобщение!$A$5:$EK$329,AN$2,FALSE)</f>
        <v>0</v>
      </c>
      <c r="AO16" t="str">
        <f>VLOOKUP($A16,Обобщение!$A$5:$EK$329,AO$2,FALSE)</f>
        <v xml:space="preserve">гр./с. Русе , кв./ж.к. Чародейка , бл. 111, бул./ул. Ганчо Карамаждраков 3 </v>
      </c>
      <c r="AP16" t="str">
        <f>VLOOKUP($A16,Обобщение!$A$5:$EK$329,AP$2,FALSE)</f>
        <v>гр./с. Русе , кв./ж.к. Чародейка , бл. 111, бул./ул. Г.Карамаждраков , ет. 4, ап. 8</v>
      </c>
      <c r="AQ16" t="str">
        <f>VLOOKUP($A16,Обобщение!$A$5:$EK$329,AQ$2,FALSE)</f>
        <v>Камина на пелети с водна риза 18 kW</v>
      </c>
      <c r="AR16">
        <f>VLOOKUP($A16,Обобщение!$A$5:$EK$329,AR$2,FALSE)</f>
        <v>0</v>
      </c>
      <c r="AS16">
        <f>VLOOKUP($A16,Обобщение!$A$5:$EK$329,AS$2,FALSE)</f>
        <v>0</v>
      </c>
      <c r="AT16">
        <f>VLOOKUP($A16,Обобщение!$A$5:$EK$329,AT$2,FALSE)</f>
        <v>0</v>
      </c>
      <c r="AU16">
        <f>VLOOKUP($A16,Обобщение!$A$5:$EK$329,AU$2,FALSE)</f>
        <v>0</v>
      </c>
      <c r="AV16" t="str">
        <f>VLOOKUP($A16,Обобщение!$A$5:$EK$329,AV$2,FALSE)</f>
        <v>Стоманен панелен радиатор (500x1800) - 2 бр.</v>
      </c>
      <c r="AW16">
        <f>VLOOKUP($A16,Обобщение!$A$5:$EK$329,AW$2,FALSE)</f>
        <v>8</v>
      </c>
      <c r="AX16">
        <f>VLOOKUP($A16,Обобщение!$A$5:$EK$329,AX$2,FALSE)</f>
        <v>8</v>
      </c>
      <c r="AY16" s="11" t="str">
        <f t="shared" si="1"/>
        <v>Камина на пелети с водна риза 18 kW</v>
      </c>
      <c r="AZ16" s="11" t="str">
        <f t="shared" si="2"/>
        <v>Стоманен панелен радиатор (500x1800) - 2 бр.</v>
      </c>
    </row>
    <row r="17" spans="1:52" x14ac:dyDescent="0.25">
      <c r="A17">
        <v>1013</v>
      </c>
      <c r="B17" t="str">
        <f>VLOOKUP($A17,Обобщение!$A$5:$EK$329,B$2,FALSE)</f>
        <v>LIFE RU 1013</v>
      </c>
      <c r="C17" t="str">
        <f>VLOOKUP($A17,Обобщение!$A$5:$EK$329,C$2,FALSE)</f>
        <v xml:space="preserve">Радка </v>
      </c>
      <c r="D17" t="str">
        <f>VLOOKUP($A17,Обобщение!$A$5:$EK$329,D$2,FALSE)</f>
        <v xml:space="preserve">Христова </v>
      </c>
      <c r="E17" t="str">
        <f>VLOOKUP($A17,Обобщение!$A$5:$EK$329,E$2,FALSE)</f>
        <v>Стоянова</v>
      </c>
      <c r="F17" t="str">
        <f t="shared" si="0"/>
        <v>Радка  Христова  Стоянова</v>
      </c>
      <c r="G17">
        <f>VLOOKUP($A17,Обобщение!$A$5:$EK$329,G$2,FALSE)</f>
        <v>0</v>
      </c>
      <c r="H17">
        <f>VLOOKUP($A17,Обобщение!$A$5:$EK$329,H$2,FALSE)</f>
        <v>0</v>
      </c>
      <c r="I17">
        <f>VLOOKUP($A17,Обобщение!$A$5:$EK$329,I$2,FALSE)</f>
        <v>0</v>
      </c>
      <c r="J17">
        <f>VLOOKUP($A17,Обобщение!$A$5:$EK$329,J$2,FALSE)</f>
        <v>0</v>
      </c>
      <c r="K17">
        <f>VLOOKUP($A17,Обобщение!$A$5:$EK$329,K$2,FALSE)</f>
        <v>0</v>
      </c>
      <c r="L17">
        <f>VLOOKUP($A17,Обобщение!$A$5:$EK$329,L$2,FALSE)</f>
        <v>0</v>
      </c>
      <c r="M17">
        <f>VLOOKUP($A17,Обобщение!$A$5:$EK$329,M$2,FALSE)</f>
        <v>1</v>
      </c>
      <c r="N17">
        <f>VLOOKUP($A17,Обобщение!$A$5:$EK$329,N$2,FALSE)</f>
        <v>0</v>
      </c>
      <c r="O17">
        <f>VLOOKUP($A17,Обобщение!$A$5:$EK$329,O$2,FALSE)</f>
        <v>0</v>
      </c>
      <c r="P17">
        <f>VLOOKUP($A17,Обобщение!$A$5:$EK$329,P$2,FALSE)</f>
        <v>0</v>
      </c>
      <c r="Q17">
        <f>VLOOKUP($A17,Обобщение!$A$5:$EK$329,Q$2,FALSE)</f>
        <v>0</v>
      </c>
      <c r="R17">
        <f>VLOOKUP($A17,Обобщение!$A$5:$EK$329,R$2,FALSE)</f>
        <v>0</v>
      </c>
      <c r="S17">
        <f>VLOOKUP($A17,Обобщение!$A$5:$EK$329,S$2,FALSE)</f>
        <v>0</v>
      </c>
      <c r="T17">
        <f>VLOOKUP($A17,Обобщение!$A$5:$EK$329,T$2,FALSE)</f>
        <v>0</v>
      </c>
      <c r="U17">
        <f>VLOOKUP($A17,Обобщение!$A$5:$EK$329,U$2,FALSE)</f>
        <v>0</v>
      </c>
      <c r="V17">
        <f>VLOOKUP($A17,Обобщение!$A$5:$EK$329,V$2,FALSE)</f>
        <v>0</v>
      </c>
      <c r="W17">
        <f>VLOOKUP($A17,Обобщение!$A$5:$EK$329,W$2,FALSE)</f>
        <v>0</v>
      </c>
      <c r="X17">
        <f>VLOOKUP($A17,Обобщение!$A$5:$EK$329,X$2,FALSE)</f>
        <v>0</v>
      </c>
      <c r="Y17">
        <f>VLOOKUP($A17,Обобщение!$A$5:$EK$329,Y$2,FALSE)</f>
        <v>0</v>
      </c>
      <c r="Z17">
        <f>VLOOKUP($A17,Обобщение!$A$5:$EK$329,Z$2,FALSE)</f>
        <v>0</v>
      </c>
      <c r="AA17">
        <f>VLOOKUP($A17,Обобщение!$A$5:$EK$329,AA$2,FALSE)</f>
        <v>0</v>
      </c>
      <c r="AB17">
        <f>VLOOKUP($A17,Обобщение!$A$5:$EK$329,AB$2,FALSE)</f>
        <v>1</v>
      </c>
      <c r="AC17">
        <f>VLOOKUP($A17,Обобщение!$A$5:$EK$329,AC$2,FALSE)</f>
        <v>0</v>
      </c>
      <c r="AD17">
        <f>VLOOKUP($A17,Обобщение!$A$5:$EK$329,AD$2,FALSE)</f>
        <v>0</v>
      </c>
      <c r="AE17">
        <f>VLOOKUP($A17,Обобщение!$A$5:$EK$329,AE$2,FALSE)</f>
        <v>2</v>
      </c>
      <c r="AF17">
        <f>VLOOKUP($A17,Обобщение!$A$5:$EK$329,AF$2,FALSE)</f>
        <v>2</v>
      </c>
      <c r="AG17">
        <f>VLOOKUP($A17,Обобщение!$A$5:$EK$329,AG$2,FALSE)</f>
        <v>0</v>
      </c>
      <c r="AH17">
        <f>VLOOKUP($A17,Обобщение!$A$5:$EK$329,AH$2,FALSE)</f>
        <v>0</v>
      </c>
      <c r="AI17">
        <f>VLOOKUP($A17,Обобщение!$A$5:$EK$329,AI$2,FALSE)</f>
        <v>0</v>
      </c>
      <c r="AJ17">
        <f>VLOOKUP($A17,Обобщение!$A$5:$EK$329,AJ$2,FALSE)</f>
        <v>3</v>
      </c>
      <c r="AK17">
        <f>VLOOKUP($A17,Обобщение!$A$5:$EK$329,AK$2,FALSE)</f>
        <v>0</v>
      </c>
      <c r="AL17">
        <f>VLOOKUP($A17,Обобщение!$A$5:$EK$329,AL$2,FALSE)</f>
        <v>1</v>
      </c>
      <c r="AM17">
        <f>VLOOKUP($A17,Обобщение!$A$5:$EK$329,AM$2,FALSE)</f>
        <v>1</v>
      </c>
      <c r="AN17">
        <f>VLOOKUP($A17,Обобщение!$A$5:$EK$329,AN$2,FALSE)</f>
        <v>0</v>
      </c>
      <c r="AO17" t="str">
        <f>VLOOKUP($A17,Обобщение!$A$5:$EK$329,AO$2,FALSE)</f>
        <v>гр./с. Русе , кв./ж.к. Чародейка-юг, бл. 103, бул./ул. Ганчо Карамаждраков</v>
      </c>
      <c r="AP17" t="str">
        <f>VLOOKUP($A17,Обобщение!$A$5:$EK$329,AP$2,FALSE)</f>
        <v>гр./с. Русе, кв./ж.к. Чародейка-юг, бл. 103, бул./ул. Ганчо Карамаждраков , ет. 8, ап. 21</v>
      </c>
      <c r="AQ17" t="str">
        <f>VLOOKUP($A17,Обобщение!$A$5:$EK$329,AQ$2,FALSE)</f>
        <v>Камина на пелети с водна риза 25 kW</v>
      </c>
      <c r="AR17">
        <f>VLOOKUP($A17,Обобщение!$A$5:$EK$329,AR$2,FALSE)</f>
        <v>0</v>
      </c>
      <c r="AS17">
        <f>VLOOKUP($A17,Обобщение!$A$5:$EK$329,AS$2,FALSE)</f>
        <v>0</v>
      </c>
      <c r="AT17">
        <f>VLOOKUP($A17,Обобщение!$A$5:$EK$329,AT$2,FALSE)</f>
        <v>0</v>
      </c>
      <c r="AU17">
        <f>VLOOKUP($A17,Обобщение!$A$5:$EK$329,AU$2,FALSE)</f>
        <v>0</v>
      </c>
      <c r="AV17" t="str">
        <f>VLOOKUP($A17,Обобщение!$A$5:$EK$329,AV$2,FALSE)</f>
        <v>Стоманен панелен радиатор (500x1800) - 1 бр.</v>
      </c>
      <c r="AW17">
        <f>VLOOKUP($A17,Обобщение!$A$5:$EK$329,AW$2,FALSE)</f>
        <v>9</v>
      </c>
      <c r="AX17">
        <f>VLOOKUP($A17,Обобщение!$A$5:$EK$329,AX$2,FALSE)</f>
        <v>9</v>
      </c>
      <c r="AY17" s="11" t="str">
        <f t="shared" si="1"/>
        <v>Камина на пелети с водна риза 25 kW</v>
      </c>
      <c r="AZ17" s="11" t="str">
        <f t="shared" si="2"/>
        <v>Стоманен панелен радиатор (500x1800) - 1 бр.</v>
      </c>
    </row>
    <row r="18" spans="1:52" x14ac:dyDescent="0.25">
      <c r="A18">
        <v>1014</v>
      </c>
      <c r="B18" t="str">
        <f>VLOOKUP($A18,Обобщение!$A$5:$EK$329,B$2,FALSE)</f>
        <v>LIFE RU 1014</v>
      </c>
      <c r="C18" t="str">
        <f>VLOOKUP($A18,Обобщение!$A$5:$EK$329,C$2,FALSE)</f>
        <v xml:space="preserve">Денис </v>
      </c>
      <c r="D18" t="str">
        <f>VLOOKUP($A18,Обобщение!$A$5:$EK$329,D$2,FALSE)</f>
        <v xml:space="preserve">Юмеров </v>
      </c>
      <c r="E18" t="str">
        <f>VLOOKUP($A18,Обобщение!$A$5:$EK$329,E$2,FALSE)</f>
        <v>Исмаилов</v>
      </c>
      <c r="F18" t="str">
        <f t="shared" si="0"/>
        <v>Денис  Юмеров  Исмаилов</v>
      </c>
      <c r="G18">
        <f>VLOOKUP($A18,Обобщение!$A$5:$EK$329,G$2,FALSE)</f>
        <v>0</v>
      </c>
      <c r="H18">
        <f>VLOOKUP($A18,Обобщение!$A$5:$EK$329,H$2,FALSE)</f>
        <v>0</v>
      </c>
      <c r="I18">
        <f>VLOOKUP($A18,Обобщение!$A$5:$EK$329,I$2,FALSE)</f>
        <v>0</v>
      </c>
      <c r="J18">
        <f>VLOOKUP($A18,Обобщение!$A$5:$EK$329,J$2,FALSE)</f>
        <v>0</v>
      </c>
      <c r="K18">
        <f>VLOOKUP($A18,Обобщение!$A$5:$EK$329,K$2,FALSE)</f>
        <v>0</v>
      </c>
      <c r="L18">
        <f>VLOOKUP($A18,Обобщение!$A$5:$EK$329,L$2,FALSE)</f>
        <v>0</v>
      </c>
      <c r="M18">
        <f>VLOOKUP($A18,Обобщение!$A$5:$EK$329,M$2,FALSE)</f>
        <v>1</v>
      </c>
      <c r="N18">
        <f>VLOOKUP($A18,Обобщение!$A$5:$EK$329,N$2,FALSE)</f>
        <v>0</v>
      </c>
      <c r="O18">
        <f>VLOOKUP($A18,Обобщение!$A$5:$EK$329,O$2,FALSE)</f>
        <v>0</v>
      </c>
      <c r="P18">
        <f>VLOOKUP($A18,Обобщение!$A$5:$EK$329,P$2,FALSE)</f>
        <v>0</v>
      </c>
      <c r="Q18">
        <f>VLOOKUP($A18,Обобщение!$A$5:$EK$329,Q$2,FALSE)</f>
        <v>0</v>
      </c>
      <c r="R18">
        <f>VLOOKUP($A18,Обобщение!$A$5:$EK$329,R$2,FALSE)</f>
        <v>0</v>
      </c>
      <c r="S18">
        <f>VLOOKUP($A18,Обобщение!$A$5:$EK$329,S$2,FALSE)</f>
        <v>0</v>
      </c>
      <c r="T18">
        <f>VLOOKUP($A18,Обобщение!$A$5:$EK$329,T$2,FALSE)</f>
        <v>0</v>
      </c>
      <c r="U18">
        <f>VLOOKUP($A18,Обобщение!$A$5:$EK$329,U$2,FALSE)</f>
        <v>0</v>
      </c>
      <c r="V18">
        <f>VLOOKUP($A18,Обобщение!$A$5:$EK$329,V$2,FALSE)</f>
        <v>0</v>
      </c>
      <c r="W18">
        <f>VLOOKUP($A18,Обобщение!$A$5:$EK$329,W$2,FALSE)</f>
        <v>0</v>
      </c>
      <c r="X18">
        <f>VLOOKUP($A18,Обобщение!$A$5:$EK$329,X$2,FALSE)</f>
        <v>0</v>
      </c>
      <c r="Y18">
        <f>VLOOKUP($A18,Обобщение!$A$5:$EK$329,Y$2,FALSE)</f>
        <v>0</v>
      </c>
      <c r="Z18">
        <f>VLOOKUP($A18,Обобщение!$A$5:$EK$329,Z$2,FALSE)</f>
        <v>0</v>
      </c>
      <c r="AA18">
        <f>VLOOKUP($A18,Обобщение!$A$5:$EK$329,AA$2,FALSE)</f>
        <v>0</v>
      </c>
      <c r="AB18">
        <f>VLOOKUP($A18,Обобщение!$A$5:$EK$329,AB$2,FALSE)</f>
        <v>0</v>
      </c>
      <c r="AC18">
        <f>VLOOKUP($A18,Обобщение!$A$5:$EK$329,AC$2,FALSE)</f>
        <v>0</v>
      </c>
      <c r="AD18">
        <f>VLOOKUP($A18,Обобщение!$A$5:$EK$329,AD$2,FALSE)</f>
        <v>0</v>
      </c>
      <c r="AE18">
        <f>VLOOKUP($A18,Обобщение!$A$5:$EK$329,AE$2,FALSE)</f>
        <v>0</v>
      </c>
      <c r="AF18">
        <f>VLOOKUP($A18,Обобщение!$A$5:$EK$329,AF$2,FALSE)</f>
        <v>0</v>
      </c>
      <c r="AG18">
        <f>VLOOKUP($A18,Обобщение!$A$5:$EK$329,AG$2,FALSE)</f>
        <v>0</v>
      </c>
      <c r="AH18">
        <f>VLOOKUP($A18,Обобщение!$A$5:$EK$329,AH$2,FALSE)</f>
        <v>1</v>
      </c>
      <c r="AI18">
        <f>VLOOKUP($A18,Обобщение!$A$5:$EK$329,AI$2,FALSE)</f>
        <v>0</v>
      </c>
      <c r="AJ18">
        <f>VLOOKUP($A18,Обобщение!$A$5:$EK$329,AJ$2,FALSE)</f>
        <v>0</v>
      </c>
      <c r="AK18">
        <f>VLOOKUP($A18,Обобщение!$A$5:$EK$329,AK$2,FALSE)</f>
        <v>0</v>
      </c>
      <c r="AL18">
        <f>VLOOKUP($A18,Обобщение!$A$5:$EK$329,AL$2,FALSE)</f>
        <v>1</v>
      </c>
      <c r="AM18">
        <f>VLOOKUP($A18,Обобщение!$A$5:$EK$329,AM$2,FALSE)</f>
        <v>1</v>
      </c>
      <c r="AN18">
        <f>VLOOKUP($A18,Обобщение!$A$5:$EK$329,AN$2,FALSE)</f>
        <v>0</v>
      </c>
      <c r="AO18" t="str">
        <f>VLOOKUP($A18,Обобщение!$A$5:$EK$329,AO$2,FALSE)</f>
        <v>гр./с. Русе , кв./ж.к. Чародейка-юг , бл. 203, бул./ул. Ради Иванов 8</v>
      </c>
      <c r="AP18" t="str">
        <f>VLOOKUP($A18,Обобщение!$A$5:$EK$329,AP$2,FALSE)</f>
        <v>гр./с. Русе, кв./ж.к. Чародейка-юг, бл. 203, бул./ул. Ради Иванов 8, ет. 1, ап. 3</v>
      </c>
      <c r="AQ18" t="str">
        <f>VLOOKUP($A18,Обобщение!$A$5:$EK$329,AQ$2,FALSE)</f>
        <v>Камина на пелети с водна риза 25 kW</v>
      </c>
      <c r="AR18">
        <f>VLOOKUP($A18,Обобщение!$A$5:$EK$329,AR$2,FALSE)</f>
        <v>0</v>
      </c>
      <c r="AS18">
        <f>VLOOKUP($A18,Обобщение!$A$5:$EK$329,AS$2,FALSE)</f>
        <v>0</v>
      </c>
      <c r="AT18">
        <f>VLOOKUP($A18,Обобщение!$A$5:$EK$329,AT$2,FALSE)</f>
        <v>0</v>
      </c>
      <c r="AU18">
        <f>VLOOKUP($A18,Обобщение!$A$5:$EK$329,AU$2,FALSE)</f>
        <v>0</v>
      </c>
      <c r="AV18">
        <f>VLOOKUP($A18,Обобщение!$A$5:$EK$329,AV$2,FALSE)</f>
        <v>0</v>
      </c>
      <c r="AW18">
        <f>VLOOKUP($A18,Обобщение!$A$5:$EK$329,AW$2,FALSE)</f>
        <v>3</v>
      </c>
      <c r="AX18">
        <f>VLOOKUP($A18,Обобщение!$A$5:$EK$329,AX$2,FALSE)</f>
        <v>3</v>
      </c>
      <c r="AY18" s="11" t="str">
        <f t="shared" si="1"/>
        <v>Камина на пелети с водна риза 25 kW</v>
      </c>
      <c r="AZ18" s="11" t="str">
        <f t="shared" si="2"/>
        <v/>
      </c>
    </row>
    <row r="19" spans="1:52" x14ac:dyDescent="0.25">
      <c r="A19">
        <v>1015</v>
      </c>
      <c r="B19" t="str">
        <f>VLOOKUP($A19,Обобщение!$A$5:$EK$329,B$2,FALSE)</f>
        <v>LIFE RU 1015</v>
      </c>
      <c r="C19" t="str">
        <f>VLOOKUP($A19,Обобщение!$A$5:$EK$329,C$2,FALSE)</f>
        <v xml:space="preserve">Аднян </v>
      </c>
      <c r="D19" t="str">
        <f>VLOOKUP($A19,Обобщение!$A$5:$EK$329,D$2,FALSE)</f>
        <v>Шевкъев</v>
      </c>
      <c r="E19" t="str">
        <f>VLOOKUP($A19,Обобщение!$A$5:$EK$329,E$2,FALSE)</f>
        <v>Чапаров</v>
      </c>
      <c r="F19" t="str">
        <f t="shared" si="0"/>
        <v>Аднян  Шевкъев Чапаров</v>
      </c>
      <c r="G19">
        <f>VLOOKUP($A19,Обобщение!$A$5:$EK$329,G$2,FALSE)</f>
        <v>0</v>
      </c>
      <c r="H19">
        <f>VLOOKUP($A19,Обобщение!$A$5:$EK$329,H$2,FALSE)</f>
        <v>0</v>
      </c>
      <c r="I19">
        <f>VLOOKUP($A19,Обобщение!$A$5:$EK$329,I$2,FALSE)</f>
        <v>0</v>
      </c>
      <c r="J19">
        <f>VLOOKUP($A19,Обобщение!$A$5:$EK$329,J$2,FALSE)</f>
        <v>0</v>
      </c>
      <c r="K19">
        <f>VLOOKUP($A19,Обобщение!$A$5:$EK$329,K$2,FALSE)</f>
        <v>0</v>
      </c>
      <c r="L19">
        <f>VLOOKUP($A19,Обобщение!$A$5:$EK$329,L$2,FALSE)</f>
        <v>1</v>
      </c>
      <c r="M19">
        <f>VLOOKUP($A19,Обобщение!$A$5:$EK$329,M$2,FALSE)</f>
        <v>0</v>
      </c>
      <c r="N19">
        <f>VLOOKUP($A19,Обобщение!$A$5:$EK$329,N$2,FALSE)</f>
        <v>0</v>
      </c>
      <c r="O19">
        <f>VLOOKUP($A19,Обобщение!$A$5:$EK$329,O$2,FALSE)</f>
        <v>0</v>
      </c>
      <c r="P19">
        <f>VLOOKUP($A19,Обобщение!$A$5:$EK$329,P$2,FALSE)</f>
        <v>0</v>
      </c>
      <c r="Q19">
        <f>VLOOKUP($A19,Обобщение!$A$5:$EK$329,Q$2,FALSE)</f>
        <v>0</v>
      </c>
      <c r="R19">
        <f>VLOOKUP($A19,Обобщение!$A$5:$EK$329,R$2,FALSE)</f>
        <v>0</v>
      </c>
      <c r="S19">
        <f>VLOOKUP($A19,Обобщение!$A$5:$EK$329,S$2,FALSE)</f>
        <v>0</v>
      </c>
      <c r="T19">
        <f>VLOOKUP($A19,Обобщение!$A$5:$EK$329,T$2,FALSE)</f>
        <v>0</v>
      </c>
      <c r="U19">
        <f>VLOOKUP($A19,Обобщение!$A$5:$EK$329,U$2,FALSE)</f>
        <v>0</v>
      </c>
      <c r="V19">
        <f>VLOOKUP($A19,Обобщение!$A$5:$EK$329,V$2,FALSE)</f>
        <v>0</v>
      </c>
      <c r="W19">
        <f>VLOOKUP($A19,Обобщение!$A$5:$EK$329,W$2,FALSE)</f>
        <v>0</v>
      </c>
      <c r="X19">
        <f>VLOOKUP($A19,Обобщение!$A$5:$EK$329,X$2,FALSE)</f>
        <v>0</v>
      </c>
      <c r="Y19">
        <f>VLOOKUP($A19,Обобщение!$A$5:$EK$329,Y$2,FALSE)</f>
        <v>0</v>
      </c>
      <c r="Z19">
        <f>VLOOKUP($A19,Обобщение!$A$5:$EK$329,Z$2,FALSE)</f>
        <v>0</v>
      </c>
      <c r="AA19">
        <f>VLOOKUP($A19,Обобщение!$A$5:$EK$329,AA$2,FALSE)</f>
        <v>2</v>
      </c>
      <c r="AB19">
        <f>VLOOKUP($A19,Обобщение!$A$5:$EK$329,AB$2,FALSE)</f>
        <v>0</v>
      </c>
      <c r="AC19">
        <f>VLOOKUP($A19,Обобщение!$A$5:$EK$329,AC$2,FALSE)</f>
        <v>0</v>
      </c>
      <c r="AD19">
        <f>VLOOKUP($A19,Обобщение!$A$5:$EK$329,AD$2,FALSE)</f>
        <v>0</v>
      </c>
      <c r="AE19">
        <f>VLOOKUP($A19,Обобщение!$A$5:$EK$329,AE$2,FALSE)</f>
        <v>0</v>
      </c>
      <c r="AF19">
        <f>VLOOKUP($A19,Обобщение!$A$5:$EK$329,AF$2,FALSE)</f>
        <v>0</v>
      </c>
      <c r="AG19">
        <f>VLOOKUP($A19,Обобщение!$A$5:$EK$329,AG$2,FALSE)</f>
        <v>0</v>
      </c>
      <c r="AH19">
        <f>VLOOKUP($A19,Обобщение!$A$5:$EK$329,AH$2,FALSE)</f>
        <v>0</v>
      </c>
      <c r="AI19">
        <f>VLOOKUP($A19,Обобщение!$A$5:$EK$329,AI$2,FALSE)</f>
        <v>0</v>
      </c>
      <c r="AJ19">
        <f>VLOOKUP($A19,Обобщение!$A$5:$EK$329,AJ$2,FALSE)</f>
        <v>3</v>
      </c>
      <c r="AK19">
        <f>VLOOKUP($A19,Обобщение!$A$5:$EK$329,AK$2,FALSE)</f>
        <v>0</v>
      </c>
      <c r="AL19">
        <f>VLOOKUP($A19,Обобщение!$A$5:$EK$329,AL$2,FALSE)</f>
        <v>0</v>
      </c>
      <c r="AM19">
        <f>VLOOKUP($A19,Обобщение!$A$5:$EK$329,AM$2,FALSE)</f>
        <v>1</v>
      </c>
      <c r="AN19">
        <f>VLOOKUP($A19,Обобщение!$A$5:$EK$329,AN$2,FALSE)</f>
        <v>0</v>
      </c>
      <c r="AO19" t="str">
        <f>VLOOKUP($A19,Обобщение!$A$5:$EK$329,AO$2,FALSE)</f>
        <v xml:space="preserve">гр./с. Русе, кв./ж.к. Чародейка-север, бл. 403, бул./ул. Филип Станиславов 2 </v>
      </c>
      <c r="AP19" t="str">
        <f>VLOOKUP($A19,Обобщение!$A$5:$EK$329,AP$2,FALSE)</f>
        <v>гр./с. Русе, кв./ж.к. Чародейка-север, бл. 403, бул./ул. Филип Станиславов 2, ет. 6, ап. 16</v>
      </c>
      <c r="AQ19" t="str">
        <f>VLOOKUP($A19,Обобщение!$A$5:$EK$329,AQ$2,FALSE)</f>
        <v>Камина на пелети с водна риза 18 kW</v>
      </c>
      <c r="AR19">
        <f>VLOOKUP($A19,Обобщение!$A$5:$EK$329,AR$2,FALSE)</f>
        <v>0</v>
      </c>
      <c r="AS19">
        <f>VLOOKUP($A19,Обобщение!$A$5:$EK$329,AS$2,FALSE)</f>
        <v>0</v>
      </c>
      <c r="AT19">
        <f>VLOOKUP($A19,Обобщение!$A$5:$EK$329,AT$2,FALSE)</f>
        <v>0</v>
      </c>
      <c r="AU19" t="str">
        <f>VLOOKUP($A19,Обобщение!$A$5:$EK$329,AU$2,FALSE)</f>
        <v>Стоманен панелен радиатор (500x1200) - 2 бр.</v>
      </c>
      <c r="AV19">
        <f>VLOOKUP($A19,Обобщение!$A$5:$EK$329,AV$2,FALSE)</f>
        <v>0</v>
      </c>
      <c r="AW19">
        <f>VLOOKUP($A19,Обобщение!$A$5:$EK$329,AW$2,FALSE)</f>
        <v>4</v>
      </c>
      <c r="AX19">
        <f>VLOOKUP($A19,Обобщение!$A$5:$EK$329,AX$2,FALSE)</f>
        <v>4</v>
      </c>
      <c r="AY19" s="11" t="str">
        <f t="shared" si="1"/>
        <v>Камина на пелети с водна риза 18 kW</v>
      </c>
      <c r="AZ19" s="11" t="str">
        <f t="shared" si="2"/>
        <v>Стоманен панелен радиатор (500x1200) - 2 бр.</v>
      </c>
    </row>
    <row r="20" spans="1:52" x14ac:dyDescent="0.25">
      <c r="A20">
        <v>1016</v>
      </c>
      <c r="B20" t="str">
        <f>VLOOKUP($A20,Обобщение!$A$5:$EK$329,B$2,FALSE)</f>
        <v>LIFE RU 1016</v>
      </c>
      <c r="C20" t="str">
        <f>VLOOKUP($A20,Обобщение!$A$5:$EK$329,C$2,FALSE)</f>
        <v xml:space="preserve">Мариела </v>
      </c>
      <c r="D20" t="str">
        <f>VLOOKUP($A20,Обобщение!$A$5:$EK$329,D$2,FALSE)</f>
        <v xml:space="preserve">Михайлова </v>
      </c>
      <c r="E20" t="str">
        <f>VLOOKUP($A20,Обобщение!$A$5:$EK$329,E$2,FALSE)</f>
        <v>Бонева-Димитрова</v>
      </c>
      <c r="F20" t="str">
        <f t="shared" si="0"/>
        <v>Мариела  Михайлова  Бонева-Димитрова</v>
      </c>
      <c r="G20">
        <f>VLOOKUP($A20,Обобщение!$A$5:$EK$329,G$2,FALSE)</f>
        <v>0</v>
      </c>
      <c r="H20">
        <f>VLOOKUP($A20,Обобщение!$A$5:$EK$329,H$2,FALSE)</f>
        <v>0</v>
      </c>
      <c r="I20">
        <f>VLOOKUP($A20,Обобщение!$A$5:$EK$329,I$2,FALSE)</f>
        <v>0</v>
      </c>
      <c r="J20">
        <f>VLOOKUP($A20,Обобщение!$A$5:$EK$329,J$2,FALSE)</f>
        <v>0</v>
      </c>
      <c r="K20">
        <f>VLOOKUP($A20,Обобщение!$A$5:$EK$329,K$2,FALSE)</f>
        <v>0</v>
      </c>
      <c r="L20">
        <f>VLOOKUP($A20,Обобщение!$A$5:$EK$329,L$2,FALSE)</f>
        <v>1</v>
      </c>
      <c r="M20">
        <f>VLOOKUP($A20,Обобщение!$A$5:$EK$329,M$2,FALSE)</f>
        <v>0</v>
      </c>
      <c r="N20">
        <f>VLOOKUP($A20,Обобщение!$A$5:$EK$329,N$2,FALSE)</f>
        <v>0</v>
      </c>
      <c r="O20">
        <f>VLOOKUP($A20,Обобщение!$A$5:$EK$329,O$2,FALSE)</f>
        <v>0</v>
      </c>
      <c r="P20">
        <f>VLOOKUP($A20,Обобщение!$A$5:$EK$329,P$2,FALSE)</f>
        <v>0</v>
      </c>
      <c r="Q20">
        <f>VLOOKUP($A20,Обобщение!$A$5:$EK$329,Q$2,FALSE)</f>
        <v>0</v>
      </c>
      <c r="R20">
        <f>VLOOKUP($A20,Обобщение!$A$5:$EK$329,R$2,FALSE)</f>
        <v>0</v>
      </c>
      <c r="S20">
        <f>VLOOKUP($A20,Обобщение!$A$5:$EK$329,S$2,FALSE)</f>
        <v>0</v>
      </c>
      <c r="T20">
        <f>VLOOKUP($A20,Обобщение!$A$5:$EK$329,T$2,FALSE)</f>
        <v>0</v>
      </c>
      <c r="U20">
        <f>VLOOKUP($A20,Обобщение!$A$5:$EK$329,U$2,FALSE)</f>
        <v>0</v>
      </c>
      <c r="V20">
        <f>VLOOKUP($A20,Обобщение!$A$5:$EK$329,V$2,FALSE)</f>
        <v>0</v>
      </c>
      <c r="W20">
        <f>VLOOKUP($A20,Обобщение!$A$5:$EK$329,W$2,FALSE)</f>
        <v>0</v>
      </c>
      <c r="X20">
        <f>VLOOKUP($A20,Обобщение!$A$5:$EK$329,X$2,FALSE)</f>
        <v>0</v>
      </c>
      <c r="Y20">
        <f>VLOOKUP($A20,Обобщение!$A$5:$EK$329,Y$2,FALSE)</f>
        <v>0</v>
      </c>
      <c r="Z20">
        <f>VLOOKUP($A20,Обобщение!$A$5:$EK$329,Z$2,FALSE)</f>
        <v>0</v>
      </c>
      <c r="AA20">
        <f>VLOOKUP($A20,Обобщение!$A$5:$EK$329,AA$2,FALSE)</f>
        <v>2</v>
      </c>
      <c r="AB20">
        <f>VLOOKUP($A20,Обобщение!$A$5:$EK$329,AB$2,FALSE)</f>
        <v>0</v>
      </c>
      <c r="AC20">
        <f>VLOOKUP($A20,Обобщение!$A$5:$EK$329,AC$2,FALSE)</f>
        <v>0</v>
      </c>
      <c r="AD20">
        <f>VLOOKUP($A20,Обобщение!$A$5:$EK$329,AD$2,FALSE)</f>
        <v>0</v>
      </c>
      <c r="AE20">
        <f>VLOOKUP($A20,Обобщение!$A$5:$EK$329,AE$2,FALSE)</f>
        <v>0</v>
      </c>
      <c r="AF20">
        <f>VLOOKUP($A20,Обобщение!$A$5:$EK$329,AF$2,FALSE)</f>
        <v>2</v>
      </c>
      <c r="AG20">
        <f>VLOOKUP($A20,Обобщение!$A$5:$EK$329,AG$2,FALSE)</f>
        <v>0</v>
      </c>
      <c r="AH20">
        <f>VLOOKUP($A20,Обобщение!$A$5:$EK$329,AH$2,FALSE)</f>
        <v>0</v>
      </c>
      <c r="AI20">
        <f>VLOOKUP($A20,Обобщение!$A$5:$EK$329,AI$2,FALSE)</f>
        <v>0</v>
      </c>
      <c r="AJ20">
        <f>VLOOKUP($A20,Обобщение!$A$5:$EK$329,AJ$2,FALSE)</f>
        <v>0</v>
      </c>
      <c r="AK20">
        <f>VLOOKUP($A20,Обобщение!$A$5:$EK$329,AK$2,FALSE)</f>
        <v>4</v>
      </c>
      <c r="AL20">
        <f>VLOOKUP($A20,Обобщение!$A$5:$EK$329,AL$2,FALSE)</f>
        <v>0</v>
      </c>
      <c r="AM20">
        <f>VLOOKUP($A20,Обобщение!$A$5:$EK$329,AM$2,FALSE)</f>
        <v>0</v>
      </c>
      <c r="AN20">
        <f>VLOOKUP($A20,Обобщение!$A$5:$EK$329,AN$2,FALSE)</f>
        <v>0</v>
      </c>
      <c r="AO20" t="str">
        <f>VLOOKUP($A20,Обобщение!$A$5:$EK$329,AO$2,FALSE)</f>
        <v xml:space="preserve">гр./с. Русе, кв./ж.к. Широк център , бул./ул. Свети Сава 8 </v>
      </c>
      <c r="AP20" t="str">
        <f>VLOOKUP($A20,Обобщение!$A$5:$EK$329,AP$2,FALSE)</f>
        <v xml:space="preserve">гр./с. Русе, кв./ж.к. Широк център , бул./ул. Свети Сава 8 , </v>
      </c>
      <c r="AQ20" t="str">
        <f>VLOOKUP($A20,Обобщение!$A$5:$EK$329,AQ$2,FALSE)</f>
        <v>Камина на пелети с водна риза 18 kW</v>
      </c>
      <c r="AR20">
        <f>VLOOKUP($A20,Обобщение!$A$5:$EK$329,AR$2,FALSE)</f>
        <v>0</v>
      </c>
      <c r="AS20">
        <f>VLOOKUP($A20,Обобщение!$A$5:$EK$329,AS$2,FALSE)</f>
        <v>0</v>
      </c>
      <c r="AT20">
        <f>VLOOKUP($A20,Обобщение!$A$5:$EK$329,AT$2,FALSE)</f>
        <v>0</v>
      </c>
      <c r="AU20" t="str">
        <f>VLOOKUP($A20,Обобщение!$A$5:$EK$329,AU$2,FALSE)</f>
        <v>Стоманен панелен радиатор (500x1200) - 2 бр.</v>
      </c>
      <c r="AV20">
        <f>VLOOKUP($A20,Обобщение!$A$5:$EK$329,AV$2,FALSE)</f>
        <v>0</v>
      </c>
      <c r="AW20">
        <f>VLOOKUP($A20,Обобщение!$A$5:$EK$329,AW$2,FALSE)</f>
        <v>6</v>
      </c>
      <c r="AX20">
        <f>VLOOKUP($A20,Обобщение!$A$5:$EK$329,AX$2,FALSE)</f>
        <v>6</v>
      </c>
      <c r="AY20" s="11" t="str">
        <f t="shared" si="1"/>
        <v>Камина на пелети с водна риза 18 kW</v>
      </c>
      <c r="AZ20" s="11" t="str">
        <f t="shared" si="2"/>
        <v>Стоманен панелен радиатор (500x1200) - 2 бр.</v>
      </c>
    </row>
    <row r="21" spans="1:52" x14ac:dyDescent="0.25">
      <c r="A21">
        <v>1017</v>
      </c>
      <c r="B21" t="str">
        <f>VLOOKUP($A21,Обобщение!$A$5:$EK$329,B$2,FALSE)</f>
        <v>LIFE RU 1017</v>
      </c>
      <c r="C21" t="str">
        <f>VLOOKUP($A21,Обобщение!$A$5:$EK$329,C$2,FALSE)</f>
        <v xml:space="preserve">Борис </v>
      </c>
      <c r="D21" t="str">
        <f>VLOOKUP($A21,Обобщение!$A$5:$EK$329,D$2,FALSE)</f>
        <v>Борисов</v>
      </c>
      <c r="E21" t="str">
        <f>VLOOKUP($A21,Обобщение!$A$5:$EK$329,E$2,FALSE)</f>
        <v>Цветков</v>
      </c>
      <c r="F21" t="str">
        <f t="shared" si="0"/>
        <v>Борис  Борисов Цветков</v>
      </c>
      <c r="G21">
        <f>VLOOKUP($A21,Обобщение!$A$5:$EK$329,G$2,FALSE)</f>
        <v>0</v>
      </c>
      <c r="H21">
        <f>VLOOKUP($A21,Обобщение!$A$5:$EK$329,H$2,FALSE)</f>
        <v>0</v>
      </c>
      <c r="I21">
        <f>VLOOKUP($A21,Обобщение!$A$5:$EK$329,I$2,FALSE)</f>
        <v>0</v>
      </c>
      <c r="J21">
        <f>VLOOKUP($A21,Обобщение!$A$5:$EK$329,J$2,FALSE)</f>
        <v>0</v>
      </c>
      <c r="K21">
        <f>VLOOKUP($A21,Обобщение!$A$5:$EK$329,K$2,FALSE)</f>
        <v>0</v>
      </c>
      <c r="L21">
        <f>VLOOKUP($A21,Обобщение!$A$5:$EK$329,L$2,FALSE)</f>
        <v>0</v>
      </c>
      <c r="M21">
        <f>VLOOKUP($A21,Обобщение!$A$5:$EK$329,M$2,FALSE)</f>
        <v>1</v>
      </c>
      <c r="N21">
        <f>VLOOKUP($A21,Обобщение!$A$5:$EK$329,N$2,FALSE)</f>
        <v>0</v>
      </c>
      <c r="O21">
        <f>VLOOKUP($A21,Обобщение!$A$5:$EK$329,O$2,FALSE)</f>
        <v>0</v>
      </c>
      <c r="P21">
        <f>VLOOKUP($A21,Обобщение!$A$5:$EK$329,P$2,FALSE)</f>
        <v>0</v>
      </c>
      <c r="Q21">
        <f>VLOOKUP($A21,Обобщение!$A$5:$EK$329,Q$2,FALSE)</f>
        <v>0</v>
      </c>
      <c r="R21">
        <f>VLOOKUP($A21,Обобщение!$A$5:$EK$329,R$2,FALSE)</f>
        <v>0</v>
      </c>
      <c r="S21">
        <f>VLOOKUP($A21,Обобщение!$A$5:$EK$329,S$2,FALSE)</f>
        <v>0</v>
      </c>
      <c r="T21">
        <f>VLOOKUP($A21,Обобщение!$A$5:$EK$329,T$2,FALSE)</f>
        <v>0</v>
      </c>
      <c r="U21">
        <f>VLOOKUP($A21,Обобщение!$A$5:$EK$329,U$2,FALSE)</f>
        <v>0</v>
      </c>
      <c r="V21">
        <f>VLOOKUP($A21,Обобщение!$A$5:$EK$329,V$2,FALSE)</f>
        <v>0</v>
      </c>
      <c r="W21">
        <f>VLOOKUP($A21,Обобщение!$A$5:$EK$329,W$2,FALSE)</f>
        <v>0</v>
      </c>
      <c r="X21">
        <f>VLOOKUP($A21,Обобщение!$A$5:$EK$329,X$2,FALSE)</f>
        <v>0</v>
      </c>
      <c r="Y21">
        <f>VLOOKUP($A21,Обобщение!$A$5:$EK$329,Y$2,FALSE)</f>
        <v>0</v>
      </c>
      <c r="Z21">
        <f>VLOOKUP($A21,Обобщение!$A$5:$EK$329,Z$2,FALSE)</f>
        <v>0</v>
      </c>
      <c r="AA21">
        <f>VLOOKUP($A21,Обобщение!$A$5:$EK$329,AA$2,FALSE)</f>
        <v>1</v>
      </c>
      <c r="AB21">
        <f>VLOOKUP($A21,Обобщение!$A$5:$EK$329,AB$2,FALSE)</f>
        <v>0</v>
      </c>
      <c r="AC21">
        <f>VLOOKUP($A21,Обобщение!$A$5:$EK$329,AC$2,FALSE)</f>
        <v>0</v>
      </c>
      <c r="AD21">
        <f>VLOOKUP($A21,Обобщение!$A$5:$EK$329,AD$2,FALSE)</f>
        <v>0</v>
      </c>
      <c r="AE21">
        <f>VLOOKUP($A21,Обобщение!$A$5:$EK$329,AE$2,FALSE)</f>
        <v>0</v>
      </c>
      <c r="AF21">
        <f>VLOOKUP($A21,Обобщение!$A$5:$EK$329,AF$2,FALSE)</f>
        <v>2</v>
      </c>
      <c r="AG21">
        <f>VLOOKUP($A21,Обобщение!$A$5:$EK$329,AG$2,FALSE)</f>
        <v>0</v>
      </c>
      <c r="AH21">
        <f>VLOOKUP($A21,Обобщение!$A$5:$EK$329,AH$2,FALSE)</f>
        <v>0</v>
      </c>
      <c r="AI21">
        <f>VLOOKUP($A21,Обобщение!$A$5:$EK$329,AI$2,FALSE)</f>
        <v>2</v>
      </c>
      <c r="AJ21">
        <f>VLOOKUP($A21,Обобщение!$A$5:$EK$329,AJ$2,FALSE)</f>
        <v>0</v>
      </c>
      <c r="AK21">
        <f>VLOOKUP($A21,Обобщение!$A$5:$EK$329,AK$2,FALSE)</f>
        <v>0</v>
      </c>
      <c r="AL21">
        <f>VLOOKUP($A21,Обобщение!$A$5:$EK$329,AL$2,FALSE)</f>
        <v>0</v>
      </c>
      <c r="AM21">
        <f>VLOOKUP($A21,Обобщение!$A$5:$EK$329,AM$2,FALSE)</f>
        <v>0</v>
      </c>
      <c r="AN21">
        <f>VLOOKUP($A21,Обобщение!$A$5:$EK$329,AN$2,FALSE)</f>
        <v>0</v>
      </c>
      <c r="AO21" t="str">
        <f>VLOOKUP($A21,Обобщение!$A$5:$EK$329,AO$2,FALSE)</f>
        <v xml:space="preserve">гр./с. Русе , кв./ж.к. Родина , бл. Странджа планина , бул./ул. Голям Богдан 1 </v>
      </c>
      <c r="AP21" t="str">
        <f>VLOOKUP($A21,Обобщение!$A$5:$EK$329,AP$2,FALSE)</f>
        <v>гр./с. Русе, кв./ж.к. Родина , бл. Странджа планина , бул./ул. Голям Богдан , ет. 6, ап. 11</v>
      </c>
      <c r="AQ21" t="str">
        <f>VLOOKUP($A21,Обобщение!$A$5:$EK$329,AQ$2,FALSE)</f>
        <v>Камина на пелети с водна риза 25 kW</v>
      </c>
      <c r="AR21">
        <f>VLOOKUP($A21,Обобщение!$A$5:$EK$329,AR$2,FALSE)</f>
        <v>0</v>
      </c>
      <c r="AS21">
        <f>VLOOKUP($A21,Обобщение!$A$5:$EK$329,AS$2,FALSE)</f>
        <v>0</v>
      </c>
      <c r="AT21">
        <f>VLOOKUP($A21,Обобщение!$A$5:$EK$329,AT$2,FALSE)</f>
        <v>0</v>
      </c>
      <c r="AU21" t="str">
        <f>VLOOKUP($A21,Обобщение!$A$5:$EK$329,AU$2,FALSE)</f>
        <v>Стоманен панелен радиатор (500x1200) - 1 бр.</v>
      </c>
      <c r="AV21">
        <f>VLOOKUP($A21,Обобщение!$A$5:$EK$329,AV$2,FALSE)</f>
        <v>0</v>
      </c>
      <c r="AW21">
        <f>VLOOKUP($A21,Обобщение!$A$5:$EK$329,AW$2,FALSE)</f>
        <v>4</v>
      </c>
      <c r="AX21">
        <f>VLOOKUP($A21,Обобщение!$A$5:$EK$329,AX$2,FALSE)</f>
        <v>4</v>
      </c>
      <c r="AY21" s="11" t="str">
        <f t="shared" si="1"/>
        <v>Камина на пелети с водна риза 25 kW</v>
      </c>
      <c r="AZ21" s="11" t="str">
        <f t="shared" si="2"/>
        <v>Стоманен панелен радиатор (500x1200) - 1 бр.</v>
      </c>
    </row>
    <row r="22" spans="1:52" ht="30" x14ac:dyDescent="0.25">
      <c r="A22">
        <v>1018</v>
      </c>
      <c r="B22" t="str">
        <f>VLOOKUP($A22,Обобщение!$A$5:$EK$329,B$2,FALSE)</f>
        <v>LIFE RU 1018</v>
      </c>
      <c r="C22" t="str">
        <f>VLOOKUP($A22,Обобщение!$A$5:$EK$329,C$2,FALSE)</f>
        <v xml:space="preserve">Капка </v>
      </c>
      <c r="D22" t="str">
        <f>VLOOKUP($A22,Обобщение!$A$5:$EK$329,D$2,FALSE)</f>
        <v>Иванова</v>
      </c>
      <c r="E22" t="str">
        <f>VLOOKUP($A22,Обобщение!$A$5:$EK$329,E$2,FALSE)</f>
        <v xml:space="preserve">Ангелова </v>
      </c>
      <c r="F22" t="str">
        <f t="shared" si="0"/>
        <v xml:space="preserve">Капка  Иванова Ангелова </v>
      </c>
      <c r="G22">
        <f>VLOOKUP($A22,Обобщение!$A$5:$EK$329,G$2,FALSE)</f>
        <v>0</v>
      </c>
      <c r="H22">
        <f>VLOOKUP($A22,Обобщение!$A$5:$EK$329,H$2,FALSE)</f>
        <v>0</v>
      </c>
      <c r="I22">
        <f>VLOOKUP($A22,Обобщение!$A$5:$EK$329,I$2,FALSE)</f>
        <v>0</v>
      </c>
      <c r="J22">
        <f>VLOOKUP($A22,Обобщение!$A$5:$EK$329,J$2,FALSE)</f>
        <v>0</v>
      </c>
      <c r="K22">
        <f>VLOOKUP($A22,Обобщение!$A$5:$EK$329,K$2,FALSE)</f>
        <v>1</v>
      </c>
      <c r="L22">
        <f>VLOOKUP($A22,Обобщение!$A$5:$EK$329,L$2,FALSE)</f>
        <v>0</v>
      </c>
      <c r="M22">
        <f>VLOOKUP($A22,Обобщение!$A$5:$EK$329,M$2,FALSE)</f>
        <v>0</v>
      </c>
      <c r="N22">
        <f>VLOOKUP($A22,Обобщение!$A$5:$EK$329,N$2,FALSE)</f>
        <v>0</v>
      </c>
      <c r="O22">
        <f>VLOOKUP($A22,Обобщение!$A$5:$EK$329,O$2,FALSE)</f>
        <v>0</v>
      </c>
      <c r="P22">
        <f>VLOOKUP($A22,Обобщение!$A$5:$EK$329,P$2,FALSE)</f>
        <v>0</v>
      </c>
      <c r="Q22">
        <f>VLOOKUP($A22,Обобщение!$A$5:$EK$329,Q$2,FALSE)</f>
        <v>0</v>
      </c>
      <c r="R22">
        <f>VLOOKUP($A22,Обобщение!$A$5:$EK$329,R$2,FALSE)</f>
        <v>0</v>
      </c>
      <c r="S22">
        <f>VLOOKUP($A22,Обобщение!$A$5:$EK$329,S$2,FALSE)</f>
        <v>0</v>
      </c>
      <c r="T22">
        <f>VLOOKUP($A22,Обобщение!$A$5:$EK$329,T$2,FALSE)</f>
        <v>0</v>
      </c>
      <c r="U22">
        <f>VLOOKUP($A22,Обобщение!$A$5:$EK$329,U$2,FALSE)</f>
        <v>0</v>
      </c>
      <c r="V22">
        <f>VLOOKUP($A22,Обобщение!$A$5:$EK$329,V$2,FALSE)</f>
        <v>0</v>
      </c>
      <c r="W22">
        <f>VLOOKUP($A22,Обобщение!$A$5:$EK$329,W$2,FALSE)</f>
        <v>0</v>
      </c>
      <c r="X22">
        <f>VLOOKUP($A22,Обобщение!$A$5:$EK$329,X$2,FALSE)</f>
        <v>0</v>
      </c>
      <c r="Y22">
        <f>VLOOKUP($A22,Обобщение!$A$5:$EK$329,Y$2,FALSE)</f>
        <v>0</v>
      </c>
      <c r="Z22">
        <f>VLOOKUP($A22,Обобщение!$A$5:$EK$329,Z$2,FALSE)</f>
        <v>0</v>
      </c>
      <c r="AA22">
        <f>VLOOKUP($A22,Обобщение!$A$5:$EK$329,AA$2,FALSE)</f>
        <v>1</v>
      </c>
      <c r="AB22">
        <f>VLOOKUP($A22,Обобщение!$A$5:$EK$329,AB$2,FALSE)</f>
        <v>1</v>
      </c>
      <c r="AC22">
        <f>VLOOKUP($A22,Обобщение!$A$5:$EK$329,AC$2,FALSE)</f>
        <v>0</v>
      </c>
      <c r="AD22">
        <f>VLOOKUP($A22,Обобщение!$A$5:$EK$329,AD$2,FALSE)</f>
        <v>0</v>
      </c>
      <c r="AE22">
        <f>VLOOKUP($A22,Обобщение!$A$5:$EK$329,AE$2,FALSE)</f>
        <v>0</v>
      </c>
      <c r="AF22">
        <f>VLOOKUP($A22,Обобщение!$A$5:$EK$329,AF$2,FALSE)</f>
        <v>2</v>
      </c>
      <c r="AG22">
        <f>VLOOKUP($A22,Обобщение!$A$5:$EK$329,AG$2,FALSE)</f>
        <v>0</v>
      </c>
      <c r="AH22">
        <f>VLOOKUP($A22,Обобщение!$A$5:$EK$329,AH$2,FALSE)</f>
        <v>0</v>
      </c>
      <c r="AI22">
        <f>VLOOKUP($A22,Обобщение!$A$5:$EK$329,AI$2,FALSE)</f>
        <v>0</v>
      </c>
      <c r="AJ22">
        <f>VLOOKUP($A22,Обобщение!$A$5:$EK$329,AJ$2,FALSE)</f>
        <v>0</v>
      </c>
      <c r="AK22">
        <f>VLOOKUP($A22,Обобщение!$A$5:$EK$329,AK$2,FALSE)</f>
        <v>4</v>
      </c>
      <c r="AL22">
        <f>VLOOKUP($A22,Обобщение!$A$5:$EK$329,AL$2,FALSE)</f>
        <v>0</v>
      </c>
      <c r="AM22">
        <f>VLOOKUP($A22,Обобщение!$A$5:$EK$329,AM$2,FALSE)</f>
        <v>0</v>
      </c>
      <c r="AN22">
        <f>VLOOKUP($A22,Обобщение!$A$5:$EK$329,AN$2,FALSE)</f>
        <v>0</v>
      </c>
      <c r="AO22" t="str">
        <f>VLOOKUP($A22,Обобщение!$A$5:$EK$329,AO$2,FALSE)</f>
        <v>гр./с. Русе, кв./ж.к. Родина , бул./ул. Чипровци 26</v>
      </c>
      <c r="AP22" t="str">
        <f>VLOOKUP($A22,Обобщение!$A$5:$EK$329,AP$2,FALSE)</f>
        <v>гр./с. Русе , кв./ж.к. Родина , бул./ул. Чипровци 26, ет. 4, ап. 15</v>
      </c>
      <c r="AQ22" t="str">
        <f>VLOOKUP($A22,Обобщение!$A$5:$EK$329,AQ$2,FALSE)</f>
        <v>Камина на пелети с водна риза 12 kW</v>
      </c>
      <c r="AR22">
        <f>VLOOKUP($A22,Обобщение!$A$5:$EK$329,AR$2,FALSE)</f>
        <v>0</v>
      </c>
      <c r="AS22">
        <f>VLOOKUP($A22,Обобщение!$A$5:$EK$329,AS$2,FALSE)</f>
        <v>0</v>
      </c>
      <c r="AT22">
        <f>VLOOKUP($A22,Обобщение!$A$5:$EK$329,AT$2,FALSE)</f>
        <v>0</v>
      </c>
      <c r="AU22" t="str">
        <f>VLOOKUP($A22,Обобщение!$A$5:$EK$329,AU$2,FALSE)</f>
        <v>Стоманен панелен радиатор (500x1200) - 1 бр.</v>
      </c>
      <c r="AV22" t="str">
        <f>VLOOKUP($A22,Обобщение!$A$5:$EK$329,AV$2,FALSE)</f>
        <v>Стоманен панелен радиатор (500x1800) - 1 бр.</v>
      </c>
      <c r="AW22">
        <f>VLOOKUP($A22,Обобщение!$A$5:$EK$329,AW$2,FALSE)</f>
        <v>6</v>
      </c>
      <c r="AX22">
        <f>VLOOKUP($A22,Обобщение!$A$5:$EK$329,AX$2,FALSE)</f>
        <v>6</v>
      </c>
      <c r="AY22" s="11" t="str">
        <f t="shared" si="1"/>
        <v>Камина на пелети с водна риза 12 kW</v>
      </c>
      <c r="AZ22" s="11" t="str">
        <f t="shared" si="2"/>
        <v>Стоманен панелен радиатор (500x1200) - 1 бр.; Стоманен панелен радиатор (500x1800) - 1 бр.</v>
      </c>
    </row>
    <row r="23" spans="1:52" x14ac:dyDescent="0.25">
      <c r="A23">
        <v>1019</v>
      </c>
      <c r="B23" t="str">
        <f>VLOOKUP($A23,Обобщение!$A$5:$EK$329,B$2,FALSE)</f>
        <v>LIFE RU 1019</v>
      </c>
      <c r="C23" t="str">
        <f>VLOOKUP($A23,Обобщение!$A$5:$EK$329,C$2,FALSE)</f>
        <v xml:space="preserve">Петър </v>
      </c>
      <c r="D23" t="str">
        <f>VLOOKUP($A23,Обобщение!$A$5:$EK$329,D$2,FALSE)</f>
        <v xml:space="preserve">Георгиев </v>
      </c>
      <c r="E23" t="str">
        <f>VLOOKUP($A23,Обобщение!$A$5:$EK$329,E$2,FALSE)</f>
        <v xml:space="preserve">Иванов </v>
      </c>
      <c r="F23" t="str">
        <f t="shared" si="0"/>
        <v xml:space="preserve">Петър  Георгиев  Иванов </v>
      </c>
      <c r="G23">
        <f>VLOOKUP($A23,Обобщение!$A$5:$EK$329,G$2,FALSE)</f>
        <v>0</v>
      </c>
      <c r="H23">
        <f>VLOOKUP($A23,Обобщение!$A$5:$EK$329,H$2,FALSE)</f>
        <v>0</v>
      </c>
      <c r="I23">
        <f>VLOOKUP($A23,Обобщение!$A$5:$EK$329,I$2,FALSE)</f>
        <v>1</v>
      </c>
      <c r="J23">
        <f>VLOOKUP($A23,Обобщение!$A$5:$EK$329,J$2,FALSE)</f>
        <v>0</v>
      </c>
      <c r="K23">
        <f>VLOOKUP($A23,Обобщение!$A$5:$EK$329,K$2,FALSE)</f>
        <v>0</v>
      </c>
      <c r="L23">
        <f>VLOOKUP($A23,Обобщение!$A$5:$EK$329,L$2,FALSE)</f>
        <v>0</v>
      </c>
      <c r="M23">
        <f>VLOOKUP($A23,Обобщение!$A$5:$EK$329,M$2,FALSE)</f>
        <v>0</v>
      </c>
      <c r="N23">
        <f>VLOOKUP($A23,Обобщение!$A$5:$EK$329,N$2,FALSE)</f>
        <v>0</v>
      </c>
      <c r="O23">
        <f>VLOOKUP($A23,Обобщение!$A$5:$EK$329,O$2,FALSE)</f>
        <v>0</v>
      </c>
      <c r="P23">
        <f>VLOOKUP($A23,Обобщение!$A$5:$EK$329,P$2,FALSE)</f>
        <v>0</v>
      </c>
      <c r="Q23">
        <f>VLOOKUP($A23,Обобщение!$A$5:$EK$329,Q$2,FALSE)</f>
        <v>0</v>
      </c>
      <c r="R23">
        <f>VLOOKUP($A23,Обобщение!$A$5:$EK$329,R$2,FALSE)</f>
        <v>0</v>
      </c>
      <c r="S23">
        <f>VLOOKUP($A23,Обобщение!$A$5:$EK$329,S$2,FALSE)</f>
        <v>0</v>
      </c>
      <c r="T23">
        <f>VLOOKUP($A23,Обобщение!$A$5:$EK$329,T$2,FALSE)</f>
        <v>0</v>
      </c>
      <c r="U23">
        <f>VLOOKUP($A23,Обобщение!$A$5:$EK$329,U$2,FALSE)</f>
        <v>0</v>
      </c>
      <c r="V23">
        <f>VLOOKUP($A23,Обобщение!$A$5:$EK$329,V$2,FALSE)</f>
        <v>0</v>
      </c>
      <c r="W23">
        <f>VLOOKUP($A23,Обобщение!$A$5:$EK$329,W$2,FALSE)</f>
        <v>0</v>
      </c>
      <c r="X23">
        <f>VLOOKUP($A23,Обобщение!$A$5:$EK$329,X$2,FALSE)</f>
        <v>0</v>
      </c>
      <c r="Y23">
        <f>VLOOKUP($A23,Обобщение!$A$5:$EK$329,Y$2,FALSE)</f>
        <v>0</v>
      </c>
      <c r="Z23">
        <f>VLOOKUP($A23,Обобщение!$A$5:$EK$329,Z$2,FALSE)</f>
        <v>0</v>
      </c>
      <c r="AA23">
        <f>VLOOKUP($A23,Обобщение!$A$5:$EK$329,AA$2,FALSE)</f>
        <v>0</v>
      </c>
      <c r="AB23">
        <f>VLOOKUP($A23,Обобщение!$A$5:$EK$329,AB$2,FALSE)</f>
        <v>0</v>
      </c>
      <c r="AC23">
        <f>VLOOKUP($A23,Обобщение!$A$5:$EK$329,AC$2,FALSE)</f>
        <v>0</v>
      </c>
      <c r="AD23">
        <f>VLOOKUP($A23,Обобщение!$A$5:$EK$329,AD$2,FALSE)</f>
        <v>0</v>
      </c>
      <c r="AE23">
        <f>VLOOKUP($A23,Обобщение!$A$5:$EK$329,AE$2,FALSE)</f>
        <v>2</v>
      </c>
      <c r="AF23">
        <f>VLOOKUP($A23,Обобщение!$A$5:$EK$329,AF$2,FALSE)</f>
        <v>2</v>
      </c>
      <c r="AG23">
        <f>VLOOKUP($A23,Обобщение!$A$5:$EK$329,AG$2,FALSE)</f>
        <v>0</v>
      </c>
      <c r="AH23">
        <f>VLOOKUP($A23,Обобщение!$A$5:$EK$329,AH$2,FALSE)</f>
        <v>0</v>
      </c>
      <c r="AI23">
        <f>VLOOKUP($A23,Обобщение!$A$5:$EK$329,AI$2,FALSE)</f>
        <v>2</v>
      </c>
      <c r="AJ23">
        <f>VLOOKUP($A23,Обобщение!$A$5:$EK$329,AJ$2,FALSE)</f>
        <v>0</v>
      </c>
      <c r="AK23">
        <f>VLOOKUP($A23,Обобщение!$A$5:$EK$329,AK$2,FALSE)</f>
        <v>0</v>
      </c>
      <c r="AL23">
        <f>VLOOKUP($A23,Обобщение!$A$5:$EK$329,AL$2,FALSE)</f>
        <v>0</v>
      </c>
      <c r="AM23">
        <f>VLOOKUP($A23,Обобщение!$A$5:$EK$329,AM$2,FALSE)</f>
        <v>1</v>
      </c>
      <c r="AN23">
        <f>VLOOKUP($A23,Обобщение!$A$5:$EK$329,AN$2,FALSE)</f>
        <v>0</v>
      </c>
      <c r="AO23" t="str">
        <f>VLOOKUP($A23,Обобщение!$A$5:$EK$329,AO$2,FALSE)</f>
        <v xml:space="preserve">гр./с. Русе, кв./ж.к. Родина , бл. Панагюрище  вх.4, бул./ул. Лозен планина 31 </v>
      </c>
      <c r="AP23" t="str">
        <f>VLOOKUP($A23,Обобщение!$A$5:$EK$329,AP$2,FALSE)</f>
        <v xml:space="preserve">гр./с. Русе, кв./ж.к. Родина , бл. Панагюрище , бул./ул. Лозен планина 31 вх.4 , ет. 2, ап. 10А </v>
      </c>
      <c r="AQ23" t="str">
        <f>VLOOKUP($A23,Обобщение!$A$5:$EK$329,AQ$2,FALSE)</f>
        <v>Топловъздушна камина на пелети 10 kW</v>
      </c>
      <c r="AR23">
        <f>VLOOKUP($A23,Обобщение!$A$5:$EK$329,AR$2,FALSE)</f>
        <v>0</v>
      </c>
      <c r="AS23">
        <f>VLOOKUP($A23,Обобщение!$A$5:$EK$329,AS$2,FALSE)</f>
        <v>0</v>
      </c>
      <c r="AT23">
        <f>VLOOKUP($A23,Обобщение!$A$5:$EK$329,AT$2,FALSE)</f>
        <v>0</v>
      </c>
      <c r="AU23">
        <f>VLOOKUP($A23,Обобщение!$A$5:$EK$329,AU$2,FALSE)</f>
        <v>0</v>
      </c>
      <c r="AV23">
        <f>VLOOKUP($A23,Обобщение!$A$5:$EK$329,AV$2,FALSE)</f>
        <v>0</v>
      </c>
      <c r="AW23">
        <f>VLOOKUP($A23,Обобщение!$A$5:$EK$329,AW$2,FALSE)</f>
        <v>7</v>
      </c>
      <c r="AX23">
        <f>VLOOKUP($A23,Обобщение!$A$5:$EK$329,AX$2,FALSE)</f>
        <v>7</v>
      </c>
      <c r="AY23" s="11" t="str">
        <f t="shared" si="1"/>
        <v>Топловъздушна камина на пелети 10 kW</v>
      </c>
      <c r="AZ23" s="11" t="str">
        <f t="shared" si="2"/>
        <v/>
      </c>
    </row>
    <row r="24" spans="1:52" x14ac:dyDescent="0.25">
      <c r="A24">
        <v>1020</v>
      </c>
      <c r="B24" t="str">
        <f>VLOOKUP($A24,Обобщение!$A$5:$EK$329,B$2,FALSE)</f>
        <v>LIFE RU 1020</v>
      </c>
      <c r="C24" t="str">
        <f>VLOOKUP($A24,Обобщение!$A$5:$EK$329,C$2,FALSE)</f>
        <v xml:space="preserve">Петко </v>
      </c>
      <c r="D24" t="str">
        <f>VLOOKUP($A24,Обобщение!$A$5:$EK$329,D$2,FALSE)</f>
        <v xml:space="preserve">Борисов </v>
      </c>
      <c r="E24" t="str">
        <f>VLOOKUP($A24,Обобщение!$A$5:$EK$329,E$2,FALSE)</f>
        <v xml:space="preserve">Срефанов </v>
      </c>
      <c r="F24" t="str">
        <f t="shared" si="0"/>
        <v xml:space="preserve">Петко  Борисов  Срефанов </v>
      </c>
      <c r="G24">
        <f>VLOOKUP($A24,Обобщение!$A$5:$EK$329,G$2,FALSE)</f>
        <v>0</v>
      </c>
      <c r="H24">
        <f>VLOOKUP($A24,Обобщение!$A$5:$EK$329,H$2,FALSE)</f>
        <v>0</v>
      </c>
      <c r="I24">
        <f>VLOOKUP($A24,Обобщение!$A$5:$EK$329,I$2,FALSE)</f>
        <v>0</v>
      </c>
      <c r="J24">
        <f>VLOOKUP($A24,Обобщение!$A$5:$EK$329,J$2,FALSE)</f>
        <v>0</v>
      </c>
      <c r="K24">
        <f>VLOOKUP($A24,Обобщение!$A$5:$EK$329,K$2,FALSE)</f>
        <v>1</v>
      </c>
      <c r="L24">
        <f>VLOOKUP($A24,Обобщение!$A$5:$EK$329,L$2,FALSE)</f>
        <v>0</v>
      </c>
      <c r="M24">
        <f>VLOOKUP($A24,Обобщение!$A$5:$EK$329,M$2,FALSE)</f>
        <v>0</v>
      </c>
      <c r="N24">
        <f>VLOOKUP($A24,Обобщение!$A$5:$EK$329,N$2,FALSE)</f>
        <v>0</v>
      </c>
      <c r="O24">
        <f>VLOOKUP($A24,Обобщение!$A$5:$EK$329,O$2,FALSE)</f>
        <v>0</v>
      </c>
      <c r="P24">
        <f>VLOOKUP($A24,Обобщение!$A$5:$EK$329,P$2,FALSE)</f>
        <v>0</v>
      </c>
      <c r="Q24">
        <f>VLOOKUP($A24,Обобщение!$A$5:$EK$329,Q$2,FALSE)</f>
        <v>0</v>
      </c>
      <c r="R24">
        <f>VLOOKUP($A24,Обобщение!$A$5:$EK$329,R$2,FALSE)</f>
        <v>0</v>
      </c>
      <c r="S24">
        <f>VLOOKUP($A24,Обобщение!$A$5:$EK$329,S$2,FALSE)</f>
        <v>0</v>
      </c>
      <c r="T24">
        <f>VLOOKUP($A24,Обобщение!$A$5:$EK$329,T$2,FALSE)</f>
        <v>0</v>
      </c>
      <c r="U24">
        <f>VLOOKUP($A24,Обобщение!$A$5:$EK$329,U$2,FALSE)</f>
        <v>0</v>
      </c>
      <c r="V24">
        <f>VLOOKUP($A24,Обобщение!$A$5:$EK$329,V$2,FALSE)</f>
        <v>0</v>
      </c>
      <c r="W24">
        <f>VLOOKUP($A24,Обобщение!$A$5:$EK$329,W$2,FALSE)</f>
        <v>0</v>
      </c>
      <c r="X24">
        <f>VLOOKUP($A24,Обобщение!$A$5:$EK$329,X$2,FALSE)</f>
        <v>0</v>
      </c>
      <c r="Y24">
        <f>VLOOKUP($A24,Обобщение!$A$5:$EK$329,Y$2,FALSE)</f>
        <v>0</v>
      </c>
      <c r="Z24">
        <f>VLOOKUP($A24,Обобщение!$A$5:$EK$329,Z$2,FALSE)</f>
        <v>0</v>
      </c>
      <c r="AA24">
        <f>VLOOKUP($A24,Обобщение!$A$5:$EK$329,AA$2,FALSE)</f>
        <v>0</v>
      </c>
      <c r="AB24">
        <f>VLOOKUP($A24,Обобщение!$A$5:$EK$329,AB$2,FALSE)</f>
        <v>0</v>
      </c>
      <c r="AC24">
        <f>VLOOKUP($A24,Обобщение!$A$5:$EK$329,AC$2,FALSE)</f>
        <v>0</v>
      </c>
      <c r="AD24">
        <f>VLOOKUP($A24,Обобщение!$A$5:$EK$329,AD$2,FALSE)</f>
        <v>0</v>
      </c>
      <c r="AE24">
        <f>VLOOKUP($A24,Обобщение!$A$5:$EK$329,AE$2,FALSE)</f>
        <v>2</v>
      </c>
      <c r="AF24">
        <f>VLOOKUP($A24,Обобщение!$A$5:$EK$329,AF$2,FALSE)</f>
        <v>2</v>
      </c>
      <c r="AG24">
        <f>VLOOKUP($A24,Обобщение!$A$5:$EK$329,AG$2,FALSE)</f>
        <v>0</v>
      </c>
      <c r="AH24">
        <f>VLOOKUP($A24,Обобщение!$A$5:$EK$329,AH$2,FALSE)</f>
        <v>0</v>
      </c>
      <c r="AI24">
        <f>VLOOKUP($A24,Обобщение!$A$5:$EK$329,AI$2,FALSE)</f>
        <v>2</v>
      </c>
      <c r="AJ24">
        <f>VLOOKUP($A24,Обобщение!$A$5:$EK$329,AJ$2,FALSE)</f>
        <v>0</v>
      </c>
      <c r="AK24">
        <f>VLOOKUP($A24,Обобщение!$A$5:$EK$329,AK$2,FALSE)</f>
        <v>0</v>
      </c>
      <c r="AL24">
        <f>VLOOKUP($A24,Обобщение!$A$5:$EK$329,AL$2,FALSE)</f>
        <v>0</v>
      </c>
      <c r="AM24">
        <f>VLOOKUP($A24,Обобщение!$A$5:$EK$329,AM$2,FALSE)</f>
        <v>1</v>
      </c>
      <c r="AN24">
        <f>VLOOKUP($A24,Обобщение!$A$5:$EK$329,AN$2,FALSE)</f>
        <v>0</v>
      </c>
      <c r="AO24" t="str">
        <f>VLOOKUP($A24,Обобщение!$A$5:$EK$329,AO$2,FALSE)</f>
        <v xml:space="preserve">гр./с. Русе, кв./ж.к. Родина , бл. Панагюрище вх.4, бул./ул. Лозен планина 31 </v>
      </c>
      <c r="AP24" t="str">
        <f>VLOOKUP($A24,Обобщение!$A$5:$EK$329,AP$2,FALSE)</f>
        <v>гр./с. Русе, кв./ж.к. Родина , бл. Панагюрище вх.4, бул./ул. Лозен планина , ет. 5, ап. 11</v>
      </c>
      <c r="AQ24" t="str">
        <f>VLOOKUP($A24,Обобщение!$A$5:$EK$329,AQ$2,FALSE)</f>
        <v>Камина на пелети с водна риза 12 kW</v>
      </c>
      <c r="AR24">
        <f>VLOOKUP($A24,Обобщение!$A$5:$EK$329,AR$2,FALSE)</f>
        <v>0</v>
      </c>
      <c r="AS24">
        <f>VLOOKUP($A24,Обобщение!$A$5:$EK$329,AS$2,FALSE)</f>
        <v>0</v>
      </c>
      <c r="AT24">
        <f>VLOOKUP($A24,Обобщение!$A$5:$EK$329,AT$2,FALSE)</f>
        <v>0</v>
      </c>
      <c r="AU24">
        <f>VLOOKUP($A24,Обобщение!$A$5:$EK$329,AU$2,FALSE)</f>
        <v>0</v>
      </c>
      <c r="AV24">
        <f>VLOOKUP($A24,Обобщение!$A$5:$EK$329,AV$2,FALSE)</f>
        <v>0</v>
      </c>
      <c r="AW24">
        <f>VLOOKUP($A24,Обобщение!$A$5:$EK$329,AW$2,FALSE)</f>
        <v>7</v>
      </c>
      <c r="AX24">
        <f>VLOOKUP($A24,Обобщение!$A$5:$EK$329,AX$2,FALSE)</f>
        <v>7</v>
      </c>
      <c r="AY24" s="11" t="str">
        <f t="shared" si="1"/>
        <v>Камина на пелети с водна риза 12 kW</v>
      </c>
      <c r="AZ24" s="11" t="str">
        <f t="shared" si="2"/>
        <v/>
      </c>
    </row>
    <row r="25" spans="1:52" ht="30" x14ac:dyDescent="0.25">
      <c r="A25">
        <v>1021</v>
      </c>
      <c r="B25" t="str">
        <f>VLOOKUP($A25,Обобщение!$A$5:$EK$329,B$2,FALSE)</f>
        <v>LIFE RU 1021</v>
      </c>
      <c r="C25" t="str">
        <f>VLOOKUP($A25,Обобщение!$A$5:$EK$329,C$2,FALSE)</f>
        <v xml:space="preserve">Велико </v>
      </c>
      <c r="D25" t="str">
        <f>VLOOKUP($A25,Обобщение!$A$5:$EK$329,D$2,FALSE)</f>
        <v xml:space="preserve">Иванов </v>
      </c>
      <c r="E25" t="str">
        <f>VLOOKUP($A25,Обобщение!$A$5:$EK$329,E$2,FALSE)</f>
        <v xml:space="preserve">Илиев </v>
      </c>
      <c r="F25" t="str">
        <f t="shared" si="0"/>
        <v xml:space="preserve">Велико  Иванов  Илиев </v>
      </c>
      <c r="G25">
        <f>VLOOKUP($A25,Обобщение!$A$5:$EK$329,G$2,FALSE)</f>
        <v>0</v>
      </c>
      <c r="H25">
        <f>VLOOKUP($A25,Обобщение!$A$5:$EK$329,H$2,FALSE)</f>
        <v>0</v>
      </c>
      <c r="I25">
        <f>VLOOKUP($A25,Обобщение!$A$5:$EK$329,I$2,FALSE)</f>
        <v>0</v>
      </c>
      <c r="J25">
        <f>VLOOKUP($A25,Обобщение!$A$5:$EK$329,J$2,FALSE)</f>
        <v>0</v>
      </c>
      <c r="K25">
        <f>VLOOKUP($A25,Обобщение!$A$5:$EK$329,K$2,FALSE)</f>
        <v>0</v>
      </c>
      <c r="L25">
        <f>VLOOKUP($A25,Обобщение!$A$5:$EK$329,L$2,FALSE)</f>
        <v>0</v>
      </c>
      <c r="M25">
        <f>VLOOKUP($A25,Обобщение!$A$5:$EK$329,M$2,FALSE)</f>
        <v>0</v>
      </c>
      <c r="N25">
        <f>VLOOKUP($A25,Обобщение!$A$5:$EK$329,N$2,FALSE)</f>
        <v>0</v>
      </c>
      <c r="O25">
        <f>VLOOKUP($A25,Обобщение!$A$5:$EK$329,O$2,FALSE)</f>
        <v>0</v>
      </c>
      <c r="P25">
        <f>VLOOKUP($A25,Обобщение!$A$5:$EK$329,P$2,FALSE)</f>
        <v>0</v>
      </c>
      <c r="Q25">
        <f>VLOOKUP($A25,Обобщение!$A$5:$EK$329,Q$2,FALSE)</f>
        <v>0</v>
      </c>
      <c r="R25">
        <f>VLOOKUP($A25,Обобщение!$A$5:$EK$329,R$2,FALSE)</f>
        <v>0</v>
      </c>
      <c r="S25">
        <f>VLOOKUP($A25,Обобщение!$A$5:$EK$329,S$2,FALSE)</f>
        <v>0</v>
      </c>
      <c r="T25">
        <f>VLOOKUP($A25,Обобщение!$A$5:$EK$329,T$2,FALSE)</f>
        <v>0</v>
      </c>
      <c r="U25">
        <f>VLOOKUP($A25,Обобщение!$A$5:$EK$329,U$2,FALSE)</f>
        <v>1</v>
      </c>
      <c r="V25">
        <f>VLOOKUP($A25,Обобщение!$A$5:$EK$329,V$2,FALSE)</f>
        <v>0</v>
      </c>
      <c r="W25">
        <f>VLOOKUP($A25,Обобщение!$A$5:$EK$329,W$2,FALSE)</f>
        <v>0</v>
      </c>
      <c r="X25">
        <f>VLOOKUP($A25,Обобщение!$A$5:$EK$329,X$2,FALSE)</f>
        <v>0</v>
      </c>
      <c r="Y25">
        <f>VLOOKUP($A25,Обобщение!$A$5:$EK$329,Y$2,FALSE)</f>
        <v>0</v>
      </c>
      <c r="Z25">
        <f>VLOOKUP($A25,Обобщение!$A$5:$EK$329,Z$2,FALSE)</f>
        <v>0</v>
      </c>
      <c r="AA25">
        <f>VLOOKUP($A25,Обобщение!$A$5:$EK$329,AA$2,FALSE)</f>
        <v>0</v>
      </c>
      <c r="AB25">
        <f>VLOOKUP($A25,Обобщение!$A$5:$EK$329,AB$2,FALSE)</f>
        <v>1</v>
      </c>
      <c r="AC25">
        <f>VLOOKUP($A25,Обобщение!$A$5:$EK$329,AC$2,FALSE)</f>
        <v>2</v>
      </c>
      <c r="AD25">
        <f>VLOOKUP($A25,Обобщение!$A$5:$EK$329,AD$2,FALSE)</f>
        <v>0</v>
      </c>
      <c r="AE25">
        <f>VLOOKUP($A25,Обобщение!$A$5:$EK$329,AE$2,FALSE)</f>
        <v>0</v>
      </c>
      <c r="AF25">
        <f>VLOOKUP($A25,Обобщение!$A$5:$EK$329,AF$2,FALSE)</f>
        <v>2</v>
      </c>
      <c r="AG25">
        <f>VLOOKUP($A25,Обобщение!$A$5:$EK$329,AG$2,FALSE)</f>
        <v>0</v>
      </c>
      <c r="AH25">
        <f>VLOOKUP($A25,Обобщение!$A$5:$EK$329,AH$2,FALSE)</f>
        <v>0</v>
      </c>
      <c r="AI25">
        <f>VLOOKUP($A25,Обобщение!$A$5:$EK$329,AI$2,FALSE)</f>
        <v>0</v>
      </c>
      <c r="AJ25">
        <f>VLOOKUP($A25,Обобщение!$A$5:$EK$329,AJ$2,FALSE)</f>
        <v>0</v>
      </c>
      <c r="AK25">
        <f>VLOOKUP($A25,Обобщение!$A$5:$EK$329,AK$2,FALSE)</f>
        <v>4</v>
      </c>
      <c r="AL25">
        <f>VLOOKUP($A25,Обобщение!$A$5:$EK$329,AL$2,FALSE)</f>
        <v>1</v>
      </c>
      <c r="AM25">
        <f>VLOOKUP($A25,Обобщение!$A$5:$EK$329,AM$2,FALSE)</f>
        <v>1</v>
      </c>
      <c r="AN25">
        <f>VLOOKUP($A25,Обобщение!$A$5:$EK$329,AN$2,FALSE)</f>
        <v>0</v>
      </c>
      <c r="AO25" t="str">
        <f>VLOOKUP($A25,Обобщение!$A$5:$EK$329,AO$2,FALSE)</f>
        <v>гр./с. Русе , кв./ж.к. Родина, бл. Ерма , бул./ул. Димчо Дебелянов 61</v>
      </c>
      <c r="AP25" t="str">
        <f>VLOOKUP($A25,Обобщение!$A$5:$EK$329,AP$2,FALSE)</f>
        <v>гр./с. Русе, кв./ж.к. Родина , бл. Ерма , бул./ул. Димчо Дебелянов 61 , ет. 5, ап. 13</v>
      </c>
      <c r="AQ25">
        <f>VLOOKUP($A25,Обобщение!$A$5:$EK$329,AQ$2,FALSE)</f>
        <v>0</v>
      </c>
      <c r="AR25" t="str">
        <f>VLOOKUP($A25,Обобщение!$A$5:$EK$329,AR$2,FALSE)</f>
        <v>Двуконтурен кондезационен котел на природен газ 24 kW</v>
      </c>
      <c r="AS25">
        <f>VLOOKUP($A25,Обобщение!$A$5:$EK$329,AS$2,FALSE)</f>
        <v>0</v>
      </c>
      <c r="AT25">
        <f>VLOOKUP($A25,Обобщение!$A$5:$EK$329,AT$2,FALSE)</f>
        <v>0</v>
      </c>
      <c r="AU25">
        <f>VLOOKUP($A25,Обобщение!$A$5:$EK$329,AU$2,FALSE)</f>
        <v>0</v>
      </c>
      <c r="AV25" t="str">
        <f>VLOOKUP($A25,Обобщение!$A$5:$EK$329,AV$2,FALSE)</f>
        <v>Стоманен панелен радиатор (500x1800) - 1 бр.</v>
      </c>
      <c r="AW25">
        <f>VLOOKUP($A25,Обобщение!$A$5:$EK$329,AW$2,FALSE)</f>
        <v>10</v>
      </c>
      <c r="AX25">
        <f>VLOOKUP($A25,Обобщение!$A$5:$EK$329,AX$2,FALSE)</f>
        <v>8</v>
      </c>
      <c r="AY25" s="11" t="str">
        <f t="shared" si="1"/>
        <v>Двуконтурен кондезационен котел на природен газ 24 kW</v>
      </c>
      <c r="AZ25" s="11" t="str">
        <f t="shared" si="2"/>
        <v>Стоманен панелен радиатор (500x1800) - 1 бр.</v>
      </c>
    </row>
    <row r="26" spans="1:52" x14ac:dyDescent="0.25">
      <c r="A26">
        <v>1022</v>
      </c>
      <c r="B26" t="str">
        <f>VLOOKUP($A26,Обобщение!$A$5:$EK$329,B$2,FALSE)</f>
        <v>LIFE RU 1022</v>
      </c>
      <c r="C26" t="str">
        <f>VLOOKUP($A26,Обобщение!$A$5:$EK$329,C$2,FALSE)</f>
        <v xml:space="preserve">Владимир </v>
      </c>
      <c r="D26" t="str">
        <f>VLOOKUP($A26,Обобщение!$A$5:$EK$329,D$2,FALSE)</f>
        <v xml:space="preserve">Петков </v>
      </c>
      <c r="E26" t="str">
        <f>VLOOKUP($A26,Обобщение!$A$5:$EK$329,E$2,FALSE)</f>
        <v xml:space="preserve">Петков </v>
      </c>
      <c r="F26" t="str">
        <f t="shared" si="0"/>
        <v xml:space="preserve">Владимир  Петков  Петков </v>
      </c>
      <c r="G26">
        <f>VLOOKUP($A26,Обобщение!$A$5:$EK$329,G$2,FALSE)</f>
        <v>0</v>
      </c>
      <c r="H26">
        <f>VLOOKUP($A26,Обобщение!$A$5:$EK$329,H$2,FALSE)</f>
        <v>0</v>
      </c>
      <c r="I26">
        <f>VLOOKUP($A26,Обобщение!$A$5:$EK$329,I$2,FALSE)</f>
        <v>0</v>
      </c>
      <c r="J26">
        <f>VLOOKUP($A26,Обобщение!$A$5:$EK$329,J$2,FALSE)</f>
        <v>0</v>
      </c>
      <c r="K26">
        <f>VLOOKUP($A26,Обобщение!$A$5:$EK$329,K$2,FALSE)</f>
        <v>1</v>
      </c>
      <c r="L26">
        <f>VLOOKUP($A26,Обобщение!$A$5:$EK$329,L$2,FALSE)</f>
        <v>0</v>
      </c>
      <c r="M26">
        <f>VLOOKUP($A26,Обобщение!$A$5:$EK$329,M$2,FALSE)</f>
        <v>0</v>
      </c>
      <c r="N26">
        <f>VLOOKUP($A26,Обобщение!$A$5:$EK$329,N$2,FALSE)</f>
        <v>0</v>
      </c>
      <c r="O26">
        <f>VLOOKUP($A26,Обобщение!$A$5:$EK$329,O$2,FALSE)</f>
        <v>0</v>
      </c>
      <c r="P26">
        <f>VLOOKUP($A26,Обобщение!$A$5:$EK$329,P$2,FALSE)</f>
        <v>0</v>
      </c>
      <c r="Q26">
        <f>VLOOKUP($A26,Обобщение!$A$5:$EK$329,Q$2,FALSE)</f>
        <v>0</v>
      </c>
      <c r="R26">
        <f>VLOOKUP($A26,Обобщение!$A$5:$EK$329,R$2,FALSE)</f>
        <v>0</v>
      </c>
      <c r="S26">
        <f>VLOOKUP($A26,Обобщение!$A$5:$EK$329,S$2,FALSE)</f>
        <v>0</v>
      </c>
      <c r="T26">
        <f>VLOOKUP($A26,Обобщение!$A$5:$EK$329,T$2,FALSE)</f>
        <v>0</v>
      </c>
      <c r="U26">
        <f>VLOOKUP($A26,Обобщение!$A$5:$EK$329,U$2,FALSE)</f>
        <v>0</v>
      </c>
      <c r="V26">
        <f>VLOOKUP($A26,Обобщение!$A$5:$EK$329,V$2,FALSE)</f>
        <v>0</v>
      </c>
      <c r="W26">
        <f>VLOOKUP($A26,Обобщение!$A$5:$EK$329,W$2,FALSE)</f>
        <v>0</v>
      </c>
      <c r="X26">
        <f>VLOOKUP($A26,Обобщение!$A$5:$EK$329,X$2,FALSE)</f>
        <v>0</v>
      </c>
      <c r="Y26">
        <f>VLOOKUP($A26,Обобщение!$A$5:$EK$329,Y$2,FALSE)</f>
        <v>0</v>
      </c>
      <c r="Z26">
        <f>VLOOKUP($A26,Обобщение!$A$5:$EK$329,Z$2,FALSE)</f>
        <v>0</v>
      </c>
      <c r="AA26">
        <f>VLOOKUP($A26,Обобщение!$A$5:$EK$329,AA$2,FALSE)</f>
        <v>0</v>
      </c>
      <c r="AB26">
        <f>VLOOKUP($A26,Обобщение!$A$5:$EK$329,AB$2,FALSE)</f>
        <v>2</v>
      </c>
      <c r="AC26">
        <f>VLOOKUP($A26,Обобщение!$A$5:$EK$329,AC$2,FALSE)</f>
        <v>0</v>
      </c>
      <c r="AD26">
        <f>VLOOKUP($A26,Обобщение!$A$5:$EK$329,AD$2,FALSE)</f>
        <v>0</v>
      </c>
      <c r="AE26">
        <f>VLOOKUP($A26,Обобщение!$A$5:$EK$329,AE$2,FALSE)</f>
        <v>0</v>
      </c>
      <c r="AF26">
        <f>VLOOKUP($A26,Обобщение!$A$5:$EK$329,AF$2,FALSE)</f>
        <v>0</v>
      </c>
      <c r="AG26">
        <f>VLOOKUP($A26,Обобщение!$A$5:$EK$329,AG$2,FALSE)</f>
        <v>0</v>
      </c>
      <c r="AH26">
        <f>VLOOKUP($A26,Обобщение!$A$5:$EK$329,AH$2,FALSE)</f>
        <v>0</v>
      </c>
      <c r="AI26">
        <f>VLOOKUP($A26,Обобщение!$A$5:$EK$329,AI$2,FALSE)</f>
        <v>0</v>
      </c>
      <c r="AJ26">
        <f>VLOOKUP($A26,Обобщение!$A$5:$EK$329,AJ$2,FALSE)</f>
        <v>3</v>
      </c>
      <c r="AK26">
        <f>VLOOKUP($A26,Обобщение!$A$5:$EK$329,AK$2,FALSE)</f>
        <v>0</v>
      </c>
      <c r="AL26">
        <f>VLOOKUP($A26,Обобщение!$A$5:$EK$329,AL$2,FALSE)</f>
        <v>1</v>
      </c>
      <c r="AM26">
        <f>VLOOKUP($A26,Обобщение!$A$5:$EK$329,AM$2,FALSE)</f>
        <v>1</v>
      </c>
      <c r="AN26">
        <f>VLOOKUP($A26,Обобщение!$A$5:$EK$329,AN$2,FALSE)</f>
        <v>0</v>
      </c>
      <c r="AO26" t="str">
        <f>VLOOKUP($A26,Обобщение!$A$5:$EK$329,AO$2,FALSE)</f>
        <v xml:space="preserve">гр./с. Русе , кв./ж.к. Дружба-3 , бл. 4, бул./ул. Даме Груев 2 </v>
      </c>
      <c r="AP26" t="str">
        <f>VLOOKUP($A26,Обобщение!$A$5:$EK$329,AP$2,FALSE)</f>
        <v>гр./с. Русе, кв./ж.к. Дружба-3, бл. 4, бул./ул. Даме Груев 2, ет. 2, ап. 3</v>
      </c>
      <c r="AQ26" t="str">
        <f>VLOOKUP($A26,Обобщение!$A$5:$EK$329,AQ$2,FALSE)</f>
        <v>Камина на пелети с водна риза 12 kW</v>
      </c>
      <c r="AR26">
        <f>VLOOKUP($A26,Обобщение!$A$5:$EK$329,AR$2,FALSE)</f>
        <v>0</v>
      </c>
      <c r="AS26">
        <f>VLOOKUP($A26,Обобщение!$A$5:$EK$329,AS$2,FALSE)</f>
        <v>0</v>
      </c>
      <c r="AT26">
        <f>VLOOKUP($A26,Обобщение!$A$5:$EK$329,AT$2,FALSE)</f>
        <v>0</v>
      </c>
      <c r="AU26">
        <f>VLOOKUP($A26,Обобщение!$A$5:$EK$329,AU$2,FALSE)</f>
        <v>0</v>
      </c>
      <c r="AV26" t="str">
        <f>VLOOKUP($A26,Обобщение!$A$5:$EK$329,AV$2,FALSE)</f>
        <v>Стоманен панелен радиатор (500x1800) - 2 бр.</v>
      </c>
      <c r="AW26">
        <f>VLOOKUP($A26,Обобщение!$A$5:$EK$329,AW$2,FALSE)</f>
        <v>5</v>
      </c>
      <c r="AX26">
        <f>VLOOKUP($A26,Обобщение!$A$5:$EK$329,AX$2,FALSE)</f>
        <v>5</v>
      </c>
      <c r="AY26" s="11" t="str">
        <f t="shared" si="1"/>
        <v>Камина на пелети с водна риза 12 kW</v>
      </c>
      <c r="AZ26" s="11" t="str">
        <f t="shared" si="2"/>
        <v>Стоманен панелен радиатор (500x1800) - 2 бр.</v>
      </c>
    </row>
    <row r="27" spans="1:52" x14ac:dyDescent="0.25">
      <c r="A27">
        <v>1023</v>
      </c>
      <c r="B27" t="str">
        <f>VLOOKUP($A27,Обобщение!$A$5:$EK$329,B$2,FALSE)</f>
        <v>LIFE RU 1023</v>
      </c>
      <c r="C27" t="str">
        <f>VLOOKUP($A27,Обобщение!$A$5:$EK$329,C$2,FALSE)</f>
        <v xml:space="preserve">Младенка </v>
      </c>
      <c r="D27" t="str">
        <f>VLOOKUP($A27,Обобщение!$A$5:$EK$329,D$2,FALSE)</f>
        <v>Андреева</v>
      </c>
      <c r="E27" t="str">
        <f>VLOOKUP($A27,Обобщение!$A$5:$EK$329,E$2,FALSE)</f>
        <v xml:space="preserve">Цветкова </v>
      </c>
      <c r="F27" t="str">
        <f t="shared" si="0"/>
        <v xml:space="preserve">Младенка  Андреева Цветкова </v>
      </c>
      <c r="G27">
        <f>VLOOKUP($A27,Обобщение!$A$5:$EK$329,G$2,FALSE)</f>
        <v>0</v>
      </c>
      <c r="H27">
        <f>VLOOKUP($A27,Обобщение!$A$5:$EK$329,H$2,FALSE)</f>
        <v>0</v>
      </c>
      <c r="I27">
        <f>VLOOKUP($A27,Обобщение!$A$5:$EK$329,I$2,FALSE)</f>
        <v>0</v>
      </c>
      <c r="J27">
        <f>VLOOKUP($A27,Обобщение!$A$5:$EK$329,J$2,FALSE)</f>
        <v>0</v>
      </c>
      <c r="K27">
        <f>VLOOKUP($A27,Обобщение!$A$5:$EK$329,K$2,FALSE)</f>
        <v>0</v>
      </c>
      <c r="L27">
        <f>VLOOKUP($A27,Обобщение!$A$5:$EK$329,L$2,FALSE)</f>
        <v>0</v>
      </c>
      <c r="M27">
        <f>VLOOKUP($A27,Обобщение!$A$5:$EK$329,M$2,FALSE)</f>
        <v>1</v>
      </c>
      <c r="N27">
        <f>VLOOKUP($A27,Обобщение!$A$5:$EK$329,N$2,FALSE)</f>
        <v>0</v>
      </c>
      <c r="O27">
        <f>VLOOKUP($A27,Обобщение!$A$5:$EK$329,O$2,FALSE)</f>
        <v>0</v>
      </c>
      <c r="P27">
        <f>VLOOKUP($A27,Обобщение!$A$5:$EK$329,P$2,FALSE)</f>
        <v>0</v>
      </c>
      <c r="Q27">
        <f>VLOOKUP($A27,Обобщение!$A$5:$EK$329,Q$2,FALSE)</f>
        <v>0</v>
      </c>
      <c r="R27">
        <f>VLOOKUP($A27,Обобщение!$A$5:$EK$329,R$2,FALSE)</f>
        <v>0</v>
      </c>
      <c r="S27">
        <f>VLOOKUP($A27,Обобщение!$A$5:$EK$329,S$2,FALSE)</f>
        <v>0</v>
      </c>
      <c r="T27">
        <f>VLOOKUP($A27,Обобщение!$A$5:$EK$329,T$2,FALSE)</f>
        <v>0</v>
      </c>
      <c r="U27">
        <f>VLOOKUP($A27,Обобщение!$A$5:$EK$329,U$2,FALSE)</f>
        <v>0</v>
      </c>
      <c r="V27">
        <f>VLOOKUP($A27,Обобщение!$A$5:$EK$329,V$2,FALSE)</f>
        <v>0</v>
      </c>
      <c r="W27">
        <f>VLOOKUP($A27,Обобщение!$A$5:$EK$329,W$2,FALSE)</f>
        <v>0</v>
      </c>
      <c r="X27">
        <f>VLOOKUP($A27,Обобщение!$A$5:$EK$329,X$2,FALSE)</f>
        <v>0</v>
      </c>
      <c r="Y27">
        <f>VLOOKUP($A27,Обобщение!$A$5:$EK$329,Y$2,FALSE)</f>
        <v>0</v>
      </c>
      <c r="Z27">
        <f>VLOOKUP($A27,Обобщение!$A$5:$EK$329,Z$2,FALSE)</f>
        <v>0</v>
      </c>
      <c r="AA27">
        <f>VLOOKUP($A27,Обобщение!$A$5:$EK$329,AA$2,FALSE)</f>
        <v>0</v>
      </c>
      <c r="AB27">
        <f>VLOOKUP($A27,Обобщение!$A$5:$EK$329,AB$2,FALSE)</f>
        <v>0</v>
      </c>
      <c r="AC27">
        <f>VLOOKUP($A27,Обобщение!$A$5:$EK$329,AC$2,FALSE)</f>
        <v>0</v>
      </c>
      <c r="AD27">
        <f>VLOOKUP($A27,Обобщение!$A$5:$EK$329,AD$2,FALSE)</f>
        <v>2</v>
      </c>
      <c r="AE27">
        <f>VLOOKUP($A27,Обобщение!$A$5:$EK$329,AE$2,FALSE)</f>
        <v>0</v>
      </c>
      <c r="AF27">
        <f>VLOOKUP($A27,Обобщение!$A$5:$EK$329,AF$2,FALSE)</f>
        <v>2</v>
      </c>
      <c r="AG27">
        <f>VLOOKUP($A27,Обобщение!$A$5:$EK$329,AG$2,FALSE)</f>
        <v>0</v>
      </c>
      <c r="AH27">
        <f>VLOOKUP($A27,Обобщение!$A$5:$EK$329,AH$2,FALSE)</f>
        <v>0</v>
      </c>
      <c r="AI27">
        <f>VLOOKUP($A27,Обобщение!$A$5:$EK$329,AI$2,FALSE)</f>
        <v>0</v>
      </c>
      <c r="AJ27">
        <f>VLOOKUP($A27,Обобщение!$A$5:$EK$329,AJ$2,FALSE)</f>
        <v>0</v>
      </c>
      <c r="AK27">
        <f>VLOOKUP($A27,Обобщение!$A$5:$EK$329,AK$2,FALSE)</f>
        <v>4</v>
      </c>
      <c r="AL27">
        <f>VLOOKUP($A27,Обобщение!$A$5:$EK$329,AL$2,FALSE)</f>
        <v>0</v>
      </c>
      <c r="AM27">
        <f>VLOOKUP($A27,Обобщение!$A$5:$EK$329,AM$2,FALSE)</f>
        <v>0</v>
      </c>
      <c r="AN27">
        <f>VLOOKUP($A27,Обобщение!$A$5:$EK$329,AN$2,FALSE)</f>
        <v>0</v>
      </c>
      <c r="AO27" t="str">
        <f>VLOOKUP($A27,Обобщение!$A$5:$EK$329,AO$2,FALSE)</f>
        <v>гр./с. Русе, кв./ж.к. Дружба-2, бл. Якоруда , бул./ул. Мальовица 79</v>
      </c>
      <c r="AP27" t="str">
        <f>VLOOKUP($A27,Обобщение!$A$5:$EK$329,AP$2,FALSE)</f>
        <v>гр./с. Русе, кв./ж.к. Дружба-2, бл. Якоруда вх.А, бул./ул. Мальовица-79, ет. 4, ап. 8</v>
      </c>
      <c r="AQ27" t="str">
        <f>VLOOKUP($A27,Обобщение!$A$5:$EK$329,AQ$2,FALSE)</f>
        <v>Камина на пелети с водна риза 25 kW</v>
      </c>
      <c r="AR27">
        <f>VLOOKUP($A27,Обобщение!$A$5:$EK$329,AR$2,FALSE)</f>
        <v>0</v>
      </c>
      <c r="AS27">
        <f>VLOOKUP($A27,Обобщение!$A$5:$EK$329,AS$2,FALSE)</f>
        <v>0</v>
      </c>
      <c r="AT27">
        <f>VLOOKUP($A27,Обобщение!$A$5:$EK$329,AT$2,FALSE)</f>
        <v>0</v>
      </c>
      <c r="AU27">
        <f>VLOOKUP($A27,Обобщение!$A$5:$EK$329,AU$2,FALSE)</f>
        <v>0</v>
      </c>
      <c r="AV27">
        <f>VLOOKUP($A27,Обобщение!$A$5:$EK$329,AV$2,FALSE)</f>
        <v>0</v>
      </c>
      <c r="AW27">
        <f>VLOOKUP($A27,Обобщение!$A$5:$EK$329,AW$2,FALSE)</f>
        <v>8</v>
      </c>
      <c r="AX27">
        <f>VLOOKUP($A27,Обобщение!$A$5:$EK$329,AX$2,FALSE)</f>
        <v>8</v>
      </c>
      <c r="AY27" s="11" t="str">
        <f t="shared" si="1"/>
        <v>Камина на пелети с водна риза 25 kW</v>
      </c>
      <c r="AZ27" s="11" t="str">
        <f t="shared" si="2"/>
        <v/>
      </c>
    </row>
    <row r="28" spans="1:52" x14ac:dyDescent="0.25">
      <c r="A28">
        <v>1024</v>
      </c>
      <c r="B28" t="str">
        <f>VLOOKUP($A28,Обобщение!$A$5:$EK$329,B$2,FALSE)</f>
        <v>LIFE RU 1024</v>
      </c>
      <c r="C28" t="str">
        <f>VLOOKUP($A28,Обобщение!$A$5:$EK$329,C$2,FALSE)</f>
        <v xml:space="preserve">Георги </v>
      </c>
      <c r="D28" t="str">
        <f>VLOOKUP($A28,Обобщение!$A$5:$EK$329,D$2,FALSE)</f>
        <v xml:space="preserve">Минчев </v>
      </c>
      <c r="E28" t="str">
        <f>VLOOKUP($A28,Обобщение!$A$5:$EK$329,E$2,FALSE)</f>
        <v xml:space="preserve">Илиев </v>
      </c>
      <c r="F28" t="str">
        <f t="shared" si="0"/>
        <v xml:space="preserve">Георги  Минчев  Илиев </v>
      </c>
      <c r="G28">
        <f>VLOOKUP($A28,Обобщение!$A$5:$EK$329,G$2,FALSE)</f>
        <v>0</v>
      </c>
      <c r="H28">
        <f>VLOOKUP($A28,Обобщение!$A$5:$EK$329,H$2,FALSE)</f>
        <v>0</v>
      </c>
      <c r="I28">
        <f>VLOOKUP($A28,Обобщение!$A$5:$EK$329,I$2,FALSE)</f>
        <v>0</v>
      </c>
      <c r="J28">
        <f>VLOOKUP($A28,Обобщение!$A$5:$EK$329,J$2,FALSE)</f>
        <v>0</v>
      </c>
      <c r="K28">
        <f>VLOOKUP($A28,Обобщение!$A$5:$EK$329,K$2,FALSE)</f>
        <v>0</v>
      </c>
      <c r="L28">
        <f>VLOOKUP($A28,Обобщение!$A$5:$EK$329,L$2,FALSE)</f>
        <v>0</v>
      </c>
      <c r="M28">
        <f>VLOOKUP($A28,Обобщение!$A$5:$EK$329,M$2,FALSE)</f>
        <v>1</v>
      </c>
      <c r="N28">
        <f>VLOOKUP($A28,Обобщение!$A$5:$EK$329,N$2,FALSE)</f>
        <v>0</v>
      </c>
      <c r="O28">
        <f>VLOOKUP($A28,Обобщение!$A$5:$EK$329,O$2,FALSE)</f>
        <v>0</v>
      </c>
      <c r="P28">
        <f>VLOOKUP($A28,Обобщение!$A$5:$EK$329,P$2,FALSE)</f>
        <v>0</v>
      </c>
      <c r="Q28">
        <f>VLOOKUP($A28,Обобщение!$A$5:$EK$329,Q$2,FALSE)</f>
        <v>0</v>
      </c>
      <c r="R28">
        <f>VLOOKUP($A28,Обобщение!$A$5:$EK$329,R$2,FALSE)</f>
        <v>0</v>
      </c>
      <c r="S28">
        <f>VLOOKUP($A28,Обобщение!$A$5:$EK$329,S$2,FALSE)</f>
        <v>0</v>
      </c>
      <c r="T28">
        <f>VLOOKUP($A28,Обобщение!$A$5:$EK$329,T$2,FALSE)</f>
        <v>0</v>
      </c>
      <c r="U28">
        <f>VLOOKUP($A28,Обобщение!$A$5:$EK$329,U$2,FALSE)</f>
        <v>0</v>
      </c>
      <c r="V28">
        <f>VLOOKUP($A28,Обобщение!$A$5:$EK$329,V$2,FALSE)</f>
        <v>0</v>
      </c>
      <c r="W28">
        <f>VLOOKUP($A28,Обобщение!$A$5:$EK$329,W$2,FALSE)</f>
        <v>0</v>
      </c>
      <c r="X28">
        <f>VLOOKUP($A28,Обобщение!$A$5:$EK$329,X$2,FALSE)</f>
        <v>0</v>
      </c>
      <c r="Y28">
        <f>VLOOKUP($A28,Обобщение!$A$5:$EK$329,Y$2,FALSE)</f>
        <v>0</v>
      </c>
      <c r="Z28">
        <f>VLOOKUP($A28,Обобщение!$A$5:$EK$329,Z$2,FALSE)</f>
        <v>0</v>
      </c>
      <c r="AA28">
        <f>VLOOKUP($A28,Обобщение!$A$5:$EK$329,AA$2,FALSE)</f>
        <v>0</v>
      </c>
      <c r="AB28">
        <f>VLOOKUP($A28,Обобщение!$A$5:$EK$329,AB$2,FALSE)</f>
        <v>0</v>
      </c>
      <c r="AC28">
        <f>VLOOKUP($A28,Обобщение!$A$5:$EK$329,AC$2,FALSE)</f>
        <v>0</v>
      </c>
      <c r="AD28">
        <f>VLOOKUP($A28,Обобщение!$A$5:$EK$329,AD$2,FALSE)</f>
        <v>0</v>
      </c>
      <c r="AE28">
        <f>VLOOKUP($A28,Обобщение!$A$5:$EK$329,AE$2,FALSE)</f>
        <v>2</v>
      </c>
      <c r="AF28">
        <f>VLOOKUP($A28,Обобщение!$A$5:$EK$329,AF$2,FALSE)</f>
        <v>2</v>
      </c>
      <c r="AG28">
        <f>VLOOKUP($A28,Обобщение!$A$5:$EK$329,AG$2,FALSE)</f>
        <v>0</v>
      </c>
      <c r="AH28">
        <f>VLOOKUP($A28,Обобщение!$A$5:$EK$329,AH$2,FALSE)</f>
        <v>0</v>
      </c>
      <c r="AI28">
        <f>VLOOKUP($A28,Обобщение!$A$5:$EK$329,AI$2,FALSE)</f>
        <v>0</v>
      </c>
      <c r="AJ28">
        <f>VLOOKUP($A28,Обобщение!$A$5:$EK$329,AJ$2,FALSE)</f>
        <v>0</v>
      </c>
      <c r="AK28">
        <f>VLOOKUP($A28,Обобщение!$A$5:$EK$329,AK$2,FALSE)</f>
        <v>4</v>
      </c>
      <c r="AL28">
        <f>VLOOKUP($A28,Обобщение!$A$5:$EK$329,AL$2,FALSE)</f>
        <v>0</v>
      </c>
      <c r="AM28">
        <f>VLOOKUP($A28,Обобщение!$A$5:$EK$329,AM$2,FALSE)</f>
        <v>1</v>
      </c>
      <c r="AN28">
        <f>VLOOKUP($A28,Обобщение!$A$5:$EK$329,AN$2,FALSE)</f>
        <v>0</v>
      </c>
      <c r="AO28" t="str">
        <f>VLOOKUP($A28,Обобщение!$A$5:$EK$329,AO$2,FALSE)</f>
        <v>гр./с. Русе, кв./ж.к. Дружба-2, бул./ул. Клисура 78</v>
      </c>
      <c r="AP28" t="str">
        <f>VLOOKUP($A28,Обобщение!$A$5:$EK$329,AP$2,FALSE)</f>
        <v xml:space="preserve">гр./с. Русе, кв./ж.к. Дружба-2 , бул./ул. Клисура 78, </v>
      </c>
      <c r="AQ28" t="str">
        <f>VLOOKUP($A28,Обобщение!$A$5:$EK$329,AQ$2,FALSE)</f>
        <v>Камина на пелети с водна риза 25 kW</v>
      </c>
      <c r="AR28">
        <f>VLOOKUP($A28,Обобщение!$A$5:$EK$329,AR$2,FALSE)</f>
        <v>0</v>
      </c>
      <c r="AS28">
        <f>VLOOKUP($A28,Обобщение!$A$5:$EK$329,AS$2,FALSE)</f>
        <v>0</v>
      </c>
      <c r="AT28">
        <f>VLOOKUP($A28,Обобщение!$A$5:$EK$329,AT$2,FALSE)</f>
        <v>0</v>
      </c>
      <c r="AU28">
        <f>VLOOKUP($A28,Обобщение!$A$5:$EK$329,AU$2,FALSE)</f>
        <v>0</v>
      </c>
      <c r="AV28">
        <f>VLOOKUP($A28,Обобщение!$A$5:$EK$329,AV$2,FALSE)</f>
        <v>0</v>
      </c>
      <c r="AW28">
        <f>VLOOKUP($A28,Обобщение!$A$5:$EK$329,AW$2,FALSE)</f>
        <v>9</v>
      </c>
      <c r="AX28">
        <f>VLOOKUP($A28,Обобщение!$A$5:$EK$329,AX$2,FALSE)</f>
        <v>9</v>
      </c>
      <c r="AY28" s="11" t="str">
        <f t="shared" si="1"/>
        <v>Камина на пелети с водна риза 25 kW</v>
      </c>
      <c r="AZ28" s="11" t="str">
        <f t="shared" si="2"/>
        <v/>
      </c>
    </row>
    <row r="29" spans="1:52" x14ac:dyDescent="0.25">
      <c r="A29">
        <v>1025</v>
      </c>
      <c r="B29" t="str">
        <f>VLOOKUP($A29,Обобщение!$A$5:$EK$329,B$2,FALSE)</f>
        <v>LIFE RU 1025</v>
      </c>
      <c r="C29" t="str">
        <f>VLOOKUP($A29,Обобщение!$A$5:$EK$329,C$2,FALSE)</f>
        <v xml:space="preserve">Валя </v>
      </c>
      <c r="D29" t="str">
        <f>VLOOKUP($A29,Обобщение!$A$5:$EK$329,D$2,FALSE)</f>
        <v>Цветанова</v>
      </c>
      <c r="E29" t="str">
        <f>VLOOKUP($A29,Обобщение!$A$5:$EK$329,E$2,FALSE)</f>
        <v xml:space="preserve">Петкова </v>
      </c>
      <c r="F29" t="str">
        <f t="shared" si="0"/>
        <v xml:space="preserve">Валя  Цветанова Петкова </v>
      </c>
      <c r="G29">
        <f>VLOOKUP($A29,Обобщение!$A$5:$EK$329,G$2,FALSE)</f>
        <v>0</v>
      </c>
      <c r="H29">
        <f>VLOOKUP($A29,Обобщение!$A$5:$EK$329,H$2,FALSE)</f>
        <v>0</v>
      </c>
      <c r="I29">
        <f>VLOOKUP($A29,Обобщение!$A$5:$EK$329,I$2,FALSE)</f>
        <v>0</v>
      </c>
      <c r="J29">
        <f>VLOOKUP($A29,Обобщение!$A$5:$EK$329,J$2,FALSE)</f>
        <v>0</v>
      </c>
      <c r="K29">
        <f>VLOOKUP($A29,Обобщение!$A$5:$EK$329,K$2,FALSE)</f>
        <v>1</v>
      </c>
      <c r="L29">
        <f>VLOOKUP($A29,Обобщение!$A$5:$EK$329,L$2,FALSE)</f>
        <v>0</v>
      </c>
      <c r="M29">
        <f>VLOOKUP($A29,Обобщение!$A$5:$EK$329,M$2,FALSE)</f>
        <v>0</v>
      </c>
      <c r="N29">
        <f>VLOOKUP($A29,Обобщение!$A$5:$EK$329,N$2,FALSE)</f>
        <v>0</v>
      </c>
      <c r="O29">
        <f>VLOOKUP($A29,Обобщение!$A$5:$EK$329,O$2,FALSE)</f>
        <v>0</v>
      </c>
      <c r="P29">
        <f>VLOOKUP($A29,Обобщение!$A$5:$EK$329,P$2,FALSE)</f>
        <v>0</v>
      </c>
      <c r="Q29">
        <f>VLOOKUP($A29,Обобщение!$A$5:$EK$329,Q$2,FALSE)</f>
        <v>0</v>
      </c>
      <c r="R29">
        <f>VLOOKUP($A29,Обобщение!$A$5:$EK$329,R$2,FALSE)</f>
        <v>0</v>
      </c>
      <c r="S29">
        <f>VLOOKUP($A29,Обобщение!$A$5:$EK$329,S$2,FALSE)</f>
        <v>0</v>
      </c>
      <c r="T29">
        <f>VLOOKUP($A29,Обобщение!$A$5:$EK$329,T$2,FALSE)</f>
        <v>0</v>
      </c>
      <c r="U29">
        <f>VLOOKUP($A29,Обобщение!$A$5:$EK$329,U$2,FALSE)</f>
        <v>0</v>
      </c>
      <c r="V29">
        <f>VLOOKUP($A29,Обобщение!$A$5:$EK$329,V$2,FALSE)</f>
        <v>0</v>
      </c>
      <c r="W29">
        <f>VLOOKUP($A29,Обобщение!$A$5:$EK$329,W$2,FALSE)</f>
        <v>0</v>
      </c>
      <c r="X29">
        <f>VLOOKUP($A29,Обобщение!$A$5:$EK$329,X$2,FALSE)</f>
        <v>0</v>
      </c>
      <c r="Y29">
        <f>VLOOKUP($A29,Обобщение!$A$5:$EK$329,Y$2,FALSE)</f>
        <v>0</v>
      </c>
      <c r="Z29">
        <f>VLOOKUP($A29,Обобщение!$A$5:$EK$329,Z$2,FALSE)</f>
        <v>0</v>
      </c>
      <c r="AA29">
        <f>VLOOKUP($A29,Обобщение!$A$5:$EK$329,AA$2,FALSE)</f>
        <v>0</v>
      </c>
      <c r="AB29">
        <f>VLOOKUP($A29,Обобщение!$A$5:$EK$329,AB$2,FALSE)</f>
        <v>0</v>
      </c>
      <c r="AC29">
        <f>VLOOKUP($A29,Обобщение!$A$5:$EK$329,AC$2,FALSE)</f>
        <v>0</v>
      </c>
      <c r="AD29">
        <f>VLOOKUP($A29,Обобщение!$A$5:$EK$329,AD$2,FALSE)</f>
        <v>0</v>
      </c>
      <c r="AE29">
        <f>VLOOKUP($A29,Обобщение!$A$5:$EK$329,AE$2,FALSE)</f>
        <v>0</v>
      </c>
      <c r="AF29">
        <f>VLOOKUP($A29,Обобщение!$A$5:$EK$329,AF$2,FALSE)</f>
        <v>2</v>
      </c>
      <c r="AG29">
        <f>VLOOKUP($A29,Обобщение!$A$5:$EK$329,AG$2,FALSE)</f>
        <v>0</v>
      </c>
      <c r="AH29">
        <f>VLOOKUP($A29,Обобщение!$A$5:$EK$329,AH$2,FALSE)</f>
        <v>0</v>
      </c>
      <c r="AI29">
        <f>VLOOKUP($A29,Обобщение!$A$5:$EK$329,AI$2,FALSE)</f>
        <v>2</v>
      </c>
      <c r="AJ29">
        <f>VLOOKUP($A29,Обобщение!$A$5:$EK$329,AJ$2,FALSE)</f>
        <v>0</v>
      </c>
      <c r="AK29">
        <f>VLOOKUP($A29,Обобщение!$A$5:$EK$329,AK$2,FALSE)</f>
        <v>0</v>
      </c>
      <c r="AL29">
        <f>VLOOKUP($A29,Обобщение!$A$5:$EK$329,AL$2,FALSE)</f>
        <v>0</v>
      </c>
      <c r="AM29">
        <f>VLOOKUP($A29,Обобщение!$A$5:$EK$329,AM$2,FALSE)</f>
        <v>0</v>
      </c>
      <c r="AN29">
        <f>VLOOKUP($A29,Обобщение!$A$5:$EK$329,AN$2,FALSE)</f>
        <v>0</v>
      </c>
      <c r="AO29" t="str">
        <f>VLOOKUP($A29,Обобщение!$A$5:$EK$329,AO$2,FALSE)</f>
        <v xml:space="preserve">гр./с. Русе, кв./ж.к. Център , бл. 115, бул./ул. Генерал Скобелев 4 </v>
      </c>
      <c r="AP29" t="str">
        <f>VLOOKUP($A29,Обобщение!$A$5:$EK$329,AP$2,FALSE)</f>
        <v>гр./с. Русе, кв./ж.к. Широк център , бл. 115, бул./ул. Генерал Скобелев , ет. 6, ап. 10</v>
      </c>
      <c r="AQ29" t="str">
        <f>VLOOKUP($A29,Обобщение!$A$5:$EK$329,AQ$2,FALSE)</f>
        <v>Камина на пелети с водна риза 12 kW</v>
      </c>
      <c r="AR29">
        <f>VLOOKUP($A29,Обобщение!$A$5:$EK$329,AR$2,FALSE)</f>
        <v>0</v>
      </c>
      <c r="AS29">
        <f>VLOOKUP($A29,Обобщение!$A$5:$EK$329,AS$2,FALSE)</f>
        <v>0</v>
      </c>
      <c r="AT29">
        <f>VLOOKUP($A29,Обобщение!$A$5:$EK$329,AT$2,FALSE)</f>
        <v>0</v>
      </c>
      <c r="AU29">
        <f>VLOOKUP($A29,Обобщение!$A$5:$EK$329,AU$2,FALSE)</f>
        <v>0</v>
      </c>
      <c r="AV29">
        <f>VLOOKUP($A29,Обобщение!$A$5:$EK$329,AV$2,FALSE)</f>
        <v>0</v>
      </c>
      <c r="AW29">
        <f>VLOOKUP($A29,Обобщение!$A$5:$EK$329,AW$2,FALSE)</f>
        <v>4</v>
      </c>
      <c r="AX29">
        <f>VLOOKUP($A29,Обобщение!$A$5:$EK$329,AX$2,FALSE)</f>
        <v>4</v>
      </c>
      <c r="AY29" s="11" t="str">
        <f t="shared" si="1"/>
        <v>Камина на пелети с водна риза 12 kW</v>
      </c>
      <c r="AZ29" s="11" t="str">
        <f t="shared" si="2"/>
        <v/>
      </c>
    </row>
    <row r="30" spans="1:52" x14ac:dyDescent="0.25">
      <c r="A30">
        <v>1026</v>
      </c>
      <c r="B30" t="str">
        <f>VLOOKUP($A30,Обобщение!$A$5:$EK$329,B$2,FALSE)</f>
        <v>LIFE RU 1026</v>
      </c>
      <c r="C30" t="str">
        <f>VLOOKUP($A30,Обобщение!$A$5:$EK$329,C$2,FALSE)</f>
        <v xml:space="preserve">Любомир </v>
      </c>
      <c r="D30" t="str">
        <f>VLOOKUP($A30,Обобщение!$A$5:$EK$329,D$2,FALSE)</f>
        <v xml:space="preserve">Илиев </v>
      </c>
      <c r="E30" t="str">
        <f>VLOOKUP($A30,Обобщение!$A$5:$EK$329,E$2,FALSE)</f>
        <v xml:space="preserve">Симеонов </v>
      </c>
      <c r="F30" t="str">
        <f t="shared" si="0"/>
        <v xml:space="preserve">Любомир  Илиев  Симеонов </v>
      </c>
      <c r="G30">
        <f>VLOOKUP($A30,Обобщение!$A$5:$EK$329,G$2,FALSE)</f>
        <v>0</v>
      </c>
      <c r="H30">
        <f>VLOOKUP($A30,Обобщение!$A$5:$EK$329,H$2,FALSE)</f>
        <v>0</v>
      </c>
      <c r="I30">
        <f>VLOOKUP($A30,Обобщение!$A$5:$EK$329,I$2,FALSE)</f>
        <v>0</v>
      </c>
      <c r="J30">
        <f>VLOOKUP($A30,Обобщение!$A$5:$EK$329,J$2,FALSE)</f>
        <v>0</v>
      </c>
      <c r="K30">
        <f>VLOOKUP($A30,Обобщение!$A$5:$EK$329,K$2,FALSE)</f>
        <v>0</v>
      </c>
      <c r="L30">
        <f>VLOOKUP($A30,Обобщение!$A$5:$EK$329,L$2,FALSE)</f>
        <v>1</v>
      </c>
      <c r="M30">
        <f>VLOOKUP($A30,Обобщение!$A$5:$EK$329,M$2,FALSE)</f>
        <v>0</v>
      </c>
      <c r="N30">
        <f>VLOOKUP($A30,Обобщение!$A$5:$EK$329,N$2,FALSE)</f>
        <v>0</v>
      </c>
      <c r="O30">
        <f>VLOOKUP($A30,Обобщение!$A$5:$EK$329,O$2,FALSE)</f>
        <v>0</v>
      </c>
      <c r="P30">
        <f>VLOOKUP($A30,Обобщение!$A$5:$EK$329,P$2,FALSE)</f>
        <v>0</v>
      </c>
      <c r="Q30">
        <f>VLOOKUP($A30,Обобщение!$A$5:$EK$329,Q$2,FALSE)</f>
        <v>0</v>
      </c>
      <c r="R30">
        <f>VLOOKUP($A30,Обобщение!$A$5:$EK$329,R$2,FALSE)</f>
        <v>0</v>
      </c>
      <c r="S30">
        <f>VLOOKUP($A30,Обобщение!$A$5:$EK$329,S$2,FALSE)</f>
        <v>0</v>
      </c>
      <c r="T30">
        <f>VLOOKUP($A30,Обобщение!$A$5:$EK$329,T$2,FALSE)</f>
        <v>0</v>
      </c>
      <c r="U30">
        <f>VLOOKUP($A30,Обобщение!$A$5:$EK$329,U$2,FALSE)</f>
        <v>0</v>
      </c>
      <c r="V30">
        <f>VLOOKUP($A30,Обобщение!$A$5:$EK$329,V$2,FALSE)</f>
        <v>0</v>
      </c>
      <c r="W30">
        <f>VLOOKUP($A30,Обобщение!$A$5:$EK$329,W$2,FALSE)</f>
        <v>0</v>
      </c>
      <c r="X30">
        <f>VLOOKUP($A30,Обобщение!$A$5:$EK$329,X$2,FALSE)</f>
        <v>0</v>
      </c>
      <c r="Y30">
        <f>VLOOKUP($A30,Обобщение!$A$5:$EK$329,Y$2,FALSE)</f>
        <v>0</v>
      </c>
      <c r="Z30">
        <f>VLOOKUP($A30,Обобщение!$A$5:$EK$329,Z$2,FALSE)</f>
        <v>0</v>
      </c>
      <c r="AA30">
        <f>VLOOKUP($A30,Обобщение!$A$5:$EK$329,AA$2,FALSE)</f>
        <v>1</v>
      </c>
      <c r="AB30">
        <f>VLOOKUP($A30,Обобщение!$A$5:$EK$329,AB$2,FALSE)</f>
        <v>0</v>
      </c>
      <c r="AC30">
        <f>VLOOKUP($A30,Обобщение!$A$5:$EK$329,AC$2,FALSE)</f>
        <v>0</v>
      </c>
      <c r="AD30">
        <f>VLOOKUP($A30,Обобщение!$A$5:$EK$329,AD$2,FALSE)</f>
        <v>0</v>
      </c>
      <c r="AE30">
        <f>VLOOKUP($A30,Обобщение!$A$5:$EK$329,AE$2,FALSE)</f>
        <v>0</v>
      </c>
      <c r="AF30">
        <f>VLOOKUP($A30,Обобщение!$A$5:$EK$329,AF$2,FALSE)</f>
        <v>0</v>
      </c>
      <c r="AG30">
        <f>VLOOKUP($A30,Обобщение!$A$5:$EK$329,AG$2,FALSE)</f>
        <v>0</v>
      </c>
      <c r="AH30">
        <f>VLOOKUP($A30,Обобщение!$A$5:$EK$329,AH$2,FALSE)</f>
        <v>0</v>
      </c>
      <c r="AI30">
        <f>VLOOKUP($A30,Обобщение!$A$5:$EK$329,AI$2,FALSE)</f>
        <v>2</v>
      </c>
      <c r="AJ30">
        <f>VLOOKUP($A30,Обобщение!$A$5:$EK$329,AJ$2,FALSE)</f>
        <v>0</v>
      </c>
      <c r="AK30">
        <f>VLOOKUP($A30,Обобщение!$A$5:$EK$329,AK$2,FALSE)</f>
        <v>0</v>
      </c>
      <c r="AL30">
        <f>VLOOKUP($A30,Обобщение!$A$5:$EK$329,AL$2,FALSE)</f>
        <v>0</v>
      </c>
      <c r="AM30">
        <f>VLOOKUP($A30,Обобщение!$A$5:$EK$329,AM$2,FALSE)</f>
        <v>1</v>
      </c>
      <c r="AN30">
        <f>VLOOKUP($A30,Обобщение!$A$5:$EK$329,AN$2,FALSE)</f>
        <v>0</v>
      </c>
      <c r="AO30" t="str">
        <f>VLOOKUP($A30,Обобщение!$A$5:$EK$329,AO$2,FALSE)</f>
        <v>гр./с. Русе, кв./ж.к. Дружба 2 , бул./ул. Йосиф Цанков 13</v>
      </c>
      <c r="AP30" t="str">
        <f>VLOOKUP($A30,Обобщение!$A$5:$EK$329,AP$2,FALSE)</f>
        <v xml:space="preserve">гр./с. Русе, кв./ж.к. Дружба-2 , бул./ул. Йосиф Цанков 13, </v>
      </c>
      <c r="AQ30" t="str">
        <f>VLOOKUP($A30,Обобщение!$A$5:$EK$329,AQ$2,FALSE)</f>
        <v>Камина на пелети с водна риза 18 kW</v>
      </c>
      <c r="AR30">
        <f>VLOOKUP($A30,Обобщение!$A$5:$EK$329,AR$2,FALSE)</f>
        <v>0</v>
      </c>
      <c r="AS30">
        <f>VLOOKUP($A30,Обобщение!$A$5:$EK$329,AS$2,FALSE)</f>
        <v>0</v>
      </c>
      <c r="AT30">
        <f>VLOOKUP($A30,Обобщение!$A$5:$EK$329,AT$2,FALSE)</f>
        <v>0</v>
      </c>
      <c r="AU30" t="str">
        <f>VLOOKUP($A30,Обобщение!$A$5:$EK$329,AU$2,FALSE)</f>
        <v>Стоманен панелен радиатор (500x1200) - 1 бр.</v>
      </c>
      <c r="AV30">
        <f>VLOOKUP($A30,Обобщение!$A$5:$EK$329,AV$2,FALSE)</f>
        <v>0</v>
      </c>
      <c r="AW30">
        <f>VLOOKUP($A30,Обобщение!$A$5:$EK$329,AW$2,FALSE)</f>
        <v>3</v>
      </c>
      <c r="AX30">
        <f>VLOOKUP($A30,Обобщение!$A$5:$EK$329,AX$2,FALSE)</f>
        <v>3</v>
      </c>
      <c r="AY30" s="11" t="str">
        <f t="shared" si="1"/>
        <v>Камина на пелети с водна риза 18 kW</v>
      </c>
      <c r="AZ30" s="11" t="str">
        <f t="shared" si="2"/>
        <v>Стоманен панелен радиатор (500x1200) - 1 бр.</v>
      </c>
    </row>
    <row r="31" spans="1:52" ht="30" x14ac:dyDescent="0.25">
      <c r="A31">
        <v>1027</v>
      </c>
      <c r="B31" t="str">
        <f>VLOOKUP($A31,Обобщение!$A$5:$EK$329,B$2,FALSE)</f>
        <v>LIFE RU 1027</v>
      </c>
      <c r="C31" t="str">
        <f>VLOOKUP($A31,Обобщение!$A$5:$EK$329,C$2,FALSE)</f>
        <v>Камелия</v>
      </c>
      <c r="D31" t="str">
        <f>VLOOKUP($A31,Обобщение!$A$5:$EK$329,D$2,FALSE)</f>
        <v>Валентинова</v>
      </c>
      <c r="E31" t="str">
        <f>VLOOKUP($A31,Обобщение!$A$5:$EK$329,E$2,FALSE)</f>
        <v>Андреева</v>
      </c>
      <c r="F31" t="str">
        <f t="shared" si="0"/>
        <v>Камелия Валентинова Андреева</v>
      </c>
      <c r="G31">
        <f>VLOOKUP($A31,Обобщение!$A$5:$EK$329,G$2,FALSE)</f>
        <v>0</v>
      </c>
      <c r="H31">
        <f>VLOOKUP($A31,Обобщение!$A$5:$EK$329,H$2,FALSE)</f>
        <v>0</v>
      </c>
      <c r="I31">
        <f>VLOOKUP($A31,Обобщение!$A$5:$EK$329,I$2,FALSE)</f>
        <v>0</v>
      </c>
      <c r="J31">
        <f>VLOOKUP($A31,Обобщение!$A$5:$EK$329,J$2,FALSE)</f>
        <v>0</v>
      </c>
      <c r="K31">
        <f>VLOOKUP($A31,Обобщение!$A$5:$EK$329,K$2,FALSE)</f>
        <v>0</v>
      </c>
      <c r="L31">
        <f>VLOOKUP($A31,Обобщение!$A$5:$EK$329,L$2,FALSE)</f>
        <v>0</v>
      </c>
      <c r="M31">
        <f>VLOOKUP($A31,Обобщение!$A$5:$EK$329,M$2,FALSE)</f>
        <v>0</v>
      </c>
      <c r="N31">
        <f>VLOOKUP($A31,Обобщение!$A$5:$EK$329,N$2,FALSE)</f>
        <v>0</v>
      </c>
      <c r="O31">
        <f>VLOOKUP($A31,Обобщение!$A$5:$EK$329,O$2,FALSE)</f>
        <v>0</v>
      </c>
      <c r="P31">
        <f>VLOOKUP($A31,Обобщение!$A$5:$EK$329,P$2,FALSE)</f>
        <v>0</v>
      </c>
      <c r="Q31">
        <f>VLOOKUP($A31,Обобщение!$A$5:$EK$329,Q$2,FALSE)</f>
        <v>0</v>
      </c>
      <c r="R31">
        <f>VLOOKUP($A31,Обобщение!$A$5:$EK$329,R$2,FALSE)</f>
        <v>0</v>
      </c>
      <c r="S31">
        <f>VLOOKUP($A31,Обобщение!$A$5:$EK$329,S$2,FALSE)</f>
        <v>0</v>
      </c>
      <c r="T31">
        <f>VLOOKUP($A31,Обобщение!$A$5:$EK$329,T$2,FALSE)</f>
        <v>0</v>
      </c>
      <c r="U31">
        <f>VLOOKUP($A31,Обобщение!$A$5:$EK$329,U$2,FALSE)</f>
        <v>1</v>
      </c>
      <c r="V31">
        <f>VLOOKUP($A31,Обобщение!$A$5:$EK$329,V$2,FALSE)</f>
        <v>0</v>
      </c>
      <c r="W31">
        <f>VLOOKUP($A31,Обобщение!$A$5:$EK$329,W$2,FALSE)</f>
        <v>0</v>
      </c>
      <c r="X31">
        <f>VLOOKUP($A31,Обобщение!$A$5:$EK$329,X$2,FALSE)</f>
        <v>0</v>
      </c>
      <c r="Y31">
        <f>VLOOKUP($A31,Обобщение!$A$5:$EK$329,Y$2,FALSE)</f>
        <v>0</v>
      </c>
      <c r="Z31">
        <f>VLOOKUP($A31,Обобщение!$A$5:$EK$329,Z$2,FALSE)</f>
        <v>0</v>
      </c>
      <c r="AA31">
        <f>VLOOKUP($A31,Обобщение!$A$5:$EK$329,AA$2,FALSE)</f>
        <v>0</v>
      </c>
      <c r="AB31">
        <f>VLOOKUP($A31,Обобщение!$A$5:$EK$329,AB$2,FALSE)</f>
        <v>1</v>
      </c>
      <c r="AC31">
        <f>VLOOKUP($A31,Обобщение!$A$5:$EK$329,AC$2,FALSE)</f>
        <v>2</v>
      </c>
      <c r="AD31">
        <f>VLOOKUP($A31,Обобщение!$A$5:$EK$329,AD$2,FALSE)</f>
        <v>0</v>
      </c>
      <c r="AE31">
        <f>VLOOKUP($A31,Обобщение!$A$5:$EK$329,AE$2,FALSE)</f>
        <v>0</v>
      </c>
      <c r="AF31">
        <f>VLOOKUP($A31,Обобщение!$A$5:$EK$329,AF$2,FALSE)</f>
        <v>0</v>
      </c>
      <c r="AG31">
        <f>VLOOKUP($A31,Обобщение!$A$5:$EK$329,AG$2,FALSE)</f>
        <v>0</v>
      </c>
      <c r="AH31">
        <f>VLOOKUP($A31,Обобщение!$A$5:$EK$329,AH$2,FALSE)</f>
        <v>0</v>
      </c>
      <c r="AI31">
        <f>VLOOKUP($A31,Обобщение!$A$5:$EK$329,AI$2,FALSE)</f>
        <v>0</v>
      </c>
      <c r="AJ31">
        <f>VLOOKUP($A31,Обобщение!$A$5:$EK$329,AJ$2,FALSE)</f>
        <v>3</v>
      </c>
      <c r="AK31">
        <f>VLOOKUP($A31,Обобщение!$A$5:$EK$329,AK$2,FALSE)</f>
        <v>0</v>
      </c>
      <c r="AL31">
        <f>VLOOKUP($A31,Обобщение!$A$5:$EK$329,AL$2,FALSE)</f>
        <v>1</v>
      </c>
      <c r="AM31">
        <f>VLOOKUP($A31,Обобщение!$A$5:$EK$329,AM$2,FALSE)</f>
        <v>1</v>
      </c>
      <c r="AN31">
        <f>VLOOKUP($A31,Обобщение!$A$5:$EK$329,AN$2,FALSE)</f>
        <v>0</v>
      </c>
      <c r="AO31" t="str">
        <f>VLOOKUP($A31,Обобщение!$A$5:$EK$329,AO$2,FALSE)</f>
        <v>гр./с. Русе, кв./ж.к. Дружба 3 , бл. МНО-5, бул./ул. Никола Й. Вапцаров</v>
      </c>
      <c r="AP31" t="str">
        <f>VLOOKUP($A31,Обобщение!$A$5:$EK$329,AP$2,FALSE)</f>
        <v>гр./с. Русе, кв./ж.к. Дружба-3 , бл. МНО-5, бул./ул. Никола Й. Вапцаров 8, ет. 1, ап. 1</v>
      </c>
      <c r="AQ31">
        <f>VLOOKUP($A31,Обобщение!$A$5:$EK$329,AQ$2,FALSE)</f>
        <v>0</v>
      </c>
      <c r="AR31" t="str">
        <f>VLOOKUP($A31,Обобщение!$A$5:$EK$329,AR$2,FALSE)</f>
        <v>Двуконтурен кондезационен котел на природен газ 24 kW</v>
      </c>
      <c r="AS31">
        <f>VLOOKUP($A31,Обобщение!$A$5:$EK$329,AS$2,FALSE)</f>
        <v>0</v>
      </c>
      <c r="AT31">
        <f>VLOOKUP($A31,Обобщение!$A$5:$EK$329,AT$2,FALSE)</f>
        <v>0</v>
      </c>
      <c r="AU31">
        <f>VLOOKUP($A31,Обобщение!$A$5:$EK$329,AU$2,FALSE)</f>
        <v>0</v>
      </c>
      <c r="AV31" t="str">
        <f>VLOOKUP($A31,Обобщение!$A$5:$EK$329,AV$2,FALSE)</f>
        <v>Стоманен панелен радиатор (500x1800) - 1 бр.</v>
      </c>
      <c r="AW31">
        <f>VLOOKUP($A31,Обобщение!$A$5:$EK$329,AW$2,FALSE)</f>
        <v>7</v>
      </c>
      <c r="AX31">
        <f>VLOOKUP($A31,Обобщение!$A$5:$EK$329,AX$2,FALSE)</f>
        <v>5</v>
      </c>
      <c r="AY31" s="11" t="str">
        <f t="shared" si="1"/>
        <v>Двуконтурен кондезационен котел на природен газ 24 kW</v>
      </c>
      <c r="AZ31" s="11" t="str">
        <f t="shared" si="2"/>
        <v>Стоманен панелен радиатор (500x1800) - 1 бр.</v>
      </c>
    </row>
    <row r="32" spans="1:52" x14ac:dyDescent="0.25">
      <c r="A32">
        <v>1028</v>
      </c>
      <c r="B32" t="str">
        <f>VLOOKUP($A32,Обобщение!$A$5:$EK$329,B$2,FALSE)</f>
        <v>LIFE RU 1028</v>
      </c>
      <c r="C32" t="str">
        <f>VLOOKUP($A32,Обобщение!$A$5:$EK$329,C$2,FALSE)</f>
        <v xml:space="preserve">Йордан </v>
      </c>
      <c r="D32" t="str">
        <f>VLOOKUP($A32,Обобщение!$A$5:$EK$329,D$2,FALSE)</f>
        <v>Любенов</v>
      </c>
      <c r="E32" t="str">
        <f>VLOOKUP($A32,Обобщение!$A$5:$EK$329,E$2,FALSE)</f>
        <v>Бурмов</v>
      </c>
      <c r="F32" t="str">
        <f t="shared" si="0"/>
        <v>Йордан  Любенов Бурмов</v>
      </c>
      <c r="G32">
        <f>VLOOKUP($A32,Обобщение!$A$5:$EK$329,G$2,FALSE)</f>
        <v>0</v>
      </c>
      <c r="H32">
        <f>VLOOKUP($A32,Обобщение!$A$5:$EK$329,H$2,FALSE)</f>
        <v>0</v>
      </c>
      <c r="I32">
        <f>VLOOKUP($A32,Обобщение!$A$5:$EK$329,I$2,FALSE)</f>
        <v>0</v>
      </c>
      <c r="J32">
        <f>VLOOKUP($A32,Обобщение!$A$5:$EK$329,J$2,FALSE)</f>
        <v>0</v>
      </c>
      <c r="K32">
        <f>VLOOKUP($A32,Обобщение!$A$5:$EK$329,K$2,FALSE)</f>
        <v>0</v>
      </c>
      <c r="L32">
        <f>VLOOKUP($A32,Обобщение!$A$5:$EK$329,L$2,FALSE)</f>
        <v>1</v>
      </c>
      <c r="M32">
        <f>VLOOKUP($A32,Обобщение!$A$5:$EK$329,M$2,FALSE)</f>
        <v>0</v>
      </c>
      <c r="N32">
        <f>VLOOKUP($A32,Обобщение!$A$5:$EK$329,N$2,FALSE)</f>
        <v>0</v>
      </c>
      <c r="O32">
        <f>VLOOKUP($A32,Обобщение!$A$5:$EK$329,O$2,FALSE)</f>
        <v>0</v>
      </c>
      <c r="P32">
        <f>VLOOKUP($A32,Обобщение!$A$5:$EK$329,P$2,FALSE)</f>
        <v>0</v>
      </c>
      <c r="Q32">
        <f>VLOOKUP($A32,Обобщение!$A$5:$EK$329,Q$2,FALSE)</f>
        <v>0</v>
      </c>
      <c r="R32">
        <f>VLOOKUP($A32,Обобщение!$A$5:$EK$329,R$2,FALSE)</f>
        <v>0</v>
      </c>
      <c r="S32">
        <f>VLOOKUP($A32,Обобщение!$A$5:$EK$329,S$2,FALSE)</f>
        <v>0</v>
      </c>
      <c r="T32">
        <f>VLOOKUP($A32,Обобщение!$A$5:$EK$329,T$2,FALSE)</f>
        <v>0</v>
      </c>
      <c r="U32">
        <f>VLOOKUP($A32,Обобщение!$A$5:$EK$329,U$2,FALSE)</f>
        <v>0</v>
      </c>
      <c r="V32">
        <f>VLOOKUP($A32,Обобщение!$A$5:$EK$329,V$2,FALSE)</f>
        <v>0</v>
      </c>
      <c r="W32">
        <f>VLOOKUP($A32,Обобщение!$A$5:$EK$329,W$2,FALSE)</f>
        <v>0</v>
      </c>
      <c r="X32">
        <f>VLOOKUP($A32,Обобщение!$A$5:$EK$329,X$2,FALSE)</f>
        <v>0</v>
      </c>
      <c r="Y32">
        <f>VLOOKUP($A32,Обобщение!$A$5:$EK$329,Y$2,FALSE)</f>
        <v>0</v>
      </c>
      <c r="Z32">
        <f>VLOOKUP($A32,Обобщение!$A$5:$EK$329,Z$2,FALSE)</f>
        <v>0</v>
      </c>
      <c r="AA32">
        <f>VLOOKUP($A32,Обобщение!$A$5:$EK$329,AA$2,FALSE)</f>
        <v>0</v>
      </c>
      <c r="AB32">
        <f>VLOOKUP($A32,Обобщение!$A$5:$EK$329,AB$2,FALSE)</f>
        <v>0</v>
      </c>
      <c r="AC32">
        <f>VLOOKUP($A32,Обобщение!$A$5:$EK$329,AC$2,FALSE)</f>
        <v>0</v>
      </c>
      <c r="AD32">
        <f>VLOOKUP($A32,Обобщение!$A$5:$EK$329,AD$2,FALSE)</f>
        <v>0</v>
      </c>
      <c r="AE32">
        <f>VLOOKUP($A32,Обобщение!$A$5:$EK$329,AE$2,FALSE)</f>
        <v>2</v>
      </c>
      <c r="AF32">
        <f>VLOOKUP($A32,Обобщение!$A$5:$EK$329,AF$2,FALSE)</f>
        <v>2</v>
      </c>
      <c r="AG32">
        <f>VLOOKUP($A32,Обобщение!$A$5:$EK$329,AG$2,FALSE)</f>
        <v>0</v>
      </c>
      <c r="AH32">
        <f>VLOOKUP($A32,Обобщение!$A$5:$EK$329,AH$2,FALSE)</f>
        <v>0</v>
      </c>
      <c r="AI32">
        <f>VLOOKUP($A32,Обобщение!$A$5:$EK$329,AI$2,FALSE)</f>
        <v>2</v>
      </c>
      <c r="AJ32">
        <f>VLOOKUP($A32,Обобщение!$A$5:$EK$329,AJ$2,FALSE)</f>
        <v>0</v>
      </c>
      <c r="AK32">
        <f>VLOOKUP($A32,Обобщение!$A$5:$EK$329,AK$2,FALSE)</f>
        <v>0</v>
      </c>
      <c r="AL32">
        <f>VLOOKUP($A32,Обобщение!$A$5:$EK$329,AL$2,FALSE)</f>
        <v>1</v>
      </c>
      <c r="AM32">
        <f>VLOOKUP($A32,Обобщение!$A$5:$EK$329,AM$2,FALSE)</f>
        <v>1</v>
      </c>
      <c r="AN32">
        <f>VLOOKUP($A32,Обобщение!$A$5:$EK$329,AN$2,FALSE)</f>
        <v>0</v>
      </c>
      <c r="AO32" t="str">
        <f>VLOOKUP($A32,Обобщение!$A$5:$EK$329,AO$2,FALSE)</f>
        <v xml:space="preserve">гр./с. Русе, кв./ж.к. Родина 2 , бул./ул. Згориград 101 </v>
      </c>
      <c r="AP32" t="str">
        <f>VLOOKUP($A32,Обобщение!$A$5:$EK$329,AP$2,FALSE)</f>
        <v xml:space="preserve">гр./с. Русе, кв./ж.к. Родина 2 , бул./ул. Згориград 101 , ет. 2, </v>
      </c>
      <c r="AQ32" t="str">
        <f>VLOOKUP($A32,Обобщение!$A$5:$EK$329,AQ$2,FALSE)</f>
        <v>Камина на пелети с водна риза 18 kW</v>
      </c>
      <c r="AR32">
        <f>VLOOKUP($A32,Обобщение!$A$5:$EK$329,AR$2,FALSE)</f>
        <v>0</v>
      </c>
      <c r="AS32">
        <f>VLOOKUP($A32,Обобщение!$A$5:$EK$329,AS$2,FALSE)</f>
        <v>0</v>
      </c>
      <c r="AT32">
        <f>VLOOKUP($A32,Обобщение!$A$5:$EK$329,AT$2,FALSE)</f>
        <v>0</v>
      </c>
      <c r="AU32">
        <f>VLOOKUP($A32,Обобщение!$A$5:$EK$329,AU$2,FALSE)</f>
        <v>0</v>
      </c>
      <c r="AV32">
        <f>VLOOKUP($A32,Обобщение!$A$5:$EK$329,AV$2,FALSE)</f>
        <v>0</v>
      </c>
      <c r="AW32">
        <f>VLOOKUP($A32,Обобщение!$A$5:$EK$329,AW$2,FALSE)</f>
        <v>8</v>
      </c>
      <c r="AX32">
        <f>VLOOKUP($A32,Обобщение!$A$5:$EK$329,AX$2,FALSE)</f>
        <v>8</v>
      </c>
      <c r="AY32" s="11" t="str">
        <f t="shared" si="1"/>
        <v>Камина на пелети с водна риза 18 kW</v>
      </c>
      <c r="AZ32" s="11" t="str">
        <f t="shared" si="2"/>
        <v/>
      </c>
    </row>
    <row r="33" spans="1:52" x14ac:dyDescent="0.25">
      <c r="A33">
        <v>1029</v>
      </c>
      <c r="B33" t="str">
        <f>VLOOKUP($A33,Обобщение!$A$5:$EK$329,B$2,FALSE)</f>
        <v>LIFE RU 1029</v>
      </c>
      <c r="C33" t="str">
        <f>VLOOKUP($A33,Обобщение!$A$5:$EK$329,C$2,FALSE)</f>
        <v xml:space="preserve">Пламен </v>
      </c>
      <c r="D33" t="str">
        <f>VLOOKUP($A33,Обобщение!$A$5:$EK$329,D$2,FALSE)</f>
        <v xml:space="preserve">Маринов </v>
      </c>
      <c r="E33" t="str">
        <f>VLOOKUP($A33,Обобщение!$A$5:$EK$329,E$2,FALSE)</f>
        <v xml:space="preserve">Маринов </v>
      </c>
      <c r="F33" t="str">
        <f t="shared" si="0"/>
        <v xml:space="preserve">Пламен  Маринов  Маринов </v>
      </c>
      <c r="G33">
        <f>VLOOKUP($A33,Обобщение!$A$5:$EK$329,G$2,FALSE)</f>
        <v>0</v>
      </c>
      <c r="H33">
        <f>VLOOKUP($A33,Обобщение!$A$5:$EK$329,H$2,FALSE)</f>
        <v>0</v>
      </c>
      <c r="I33">
        <f>VLOOKUP($A33,Обобщение!$A$5:$EK$329,I$2,FALSE)</f>
        <v>0</v>
      </c>
      <c r="J33">
        <f>VLOOKUP($A33,Обобщение!$A$5:$EK$329,J$2,FALSE)</f>
        <v>0</v>
      </c>
      <c r="K33">
        <f>VLOOKUP($A33,Обобщение!$A$5:$EK$329,K$2,FALSE)</f>
        <v>0</v>
      </c>
      <c r="L33">
        <f>VLOOKUP($A33,Обобщение!$A$5:$EK$329,L$2,FALSE)</f>
        <v>1</v>
      </c>
      <c r="M33">
        <f>VLOOKUP($A33,Обобщение!$A$5:$EK$329,M$2,FALSE)</f>
        <v>0</v>
      </c>
      <c r="N33">
        <f>VLOOKUP($A33,Обобщение!$A$5:$EK$329,N$2,FALSE)</f>
        <v>0</v>
      </c>
      <c r="O33">
        <f>VLOOKUP($A33,Обобщение!$A$5:$EK$329,O$2,FALSE)</f>
        <v>0</v>
      </c>
      <c r="P33">
        <f>VLOOKUP($A33,Обобщение!$A$5:$EK$329,P$2,FALSE)</f>
        <v>0</v>
      </c>
      <c r="Q33">
        <f>VLOOKUP($A33,Обобщение!$A$5:$EK$329,Q$2,FALSE)</f>
        <v>0</v>
      </c>
      <c r="R33">
        <f>VLOOKUP($A33,Обобщение!$A$5:$EK$329,R$2,FALSE)</f>
        <v>0</v>
      </c>
      <c r="S33">
        <f>VLOOKUP($A33,Обобщение!$A$5:$EK$329,S$2,FALSE)</f>
        <v>0</v>
      </c>
      <c r="T33">
        <f>VLOOKUP($A33,Обобщение!$A$5:$EK$329,T$2,FALSE)</f>
        <v>0</v>
      </c>
      <c r="U33">
        <f>VLOOKUP($A33,Обобщение!$A$5:$EK$329,U$2,FALSE)</f>
        <v>0</v>
      </c>
      <c r="V33">
        <f>VLOOKUP($A33,Обобщение!$A$5:$EK$329,V$2,FALSE)</f>
        <v>0</v>
      </c>
      <c r="W33">
        <f>VLOOKUP($A33,Обобщение!$A$5:$EK$329,W$2,FALSE)</f>
        <v>0</v>
      </c>
      <c r="X33">
        <f>VLOOKUP($A33,Обобщение!$A$5:$EK$329,X$2,FALSE)</f>
        <v>0</v>
      </c>
      <c r="Y33">
        <f>VLOOKUP($A33,Обобщение!$A$5:$EK$329,Y$2,FALSE)</f>
        <v>0</v>
      </c>
      <c r="Z33">
        <f>VLOOKUP($A33,Обобщение!$A$5:$EK$329,Z$2,FALSE)</f>
        <v>0</v>
      </c>
      <c r="AA33">
        <f>VLOOKUP($A33,Обобщение!$A$5:$EK$329,AA$2,FALSE)</f>
        <v>0</v>
      </c>
      <c r="AB33">
        <f>VLOOKUP($A33,Обобщение!$A$5:$EK$329,AB$2,FALSE)</f>
        <v>2</v>
      </c>
      <c r="AC33">
        <f>VLOOKUP($A33,Обобщение!$A$5:$EK$329,AC$2,FALSE)</f>
        <v>0</v>
      </c>
      <c r="AD33">
        <f>VLOOKUP($A33,Обобщение!$A$5:$EK$329,AD$2,FALSE)</f>
        <v>2</v>
      </c>
      <c r="AE33">
        <f>VLOOKUP($A33,Обобщение!$A$5:$EK$329,AE$2,FALSE)</f>
        <v>0</v>
      </c>
      <c r="AF33">
        <f>VLOOKUP($A33,Обобщение!$A$5:$EK$329,AF$2,FALSE)</f>
        <v>0</v>
      </c>
      <c r="AG33">
        <f>VLOOKUP($A33,Обобщение!$A$5:$EK$329,AG$2,FALSE)</f>
        <v>0</v>
      </c>
      <c r="AH33">
        <f>VLOOKUP($A33,Обобщение!$A$5:$EK$329,AH$2,FALSE)</f>
        <v>0</v>
      </c>
      <c r="AI33">
        <f>VLOOKUP($A33,Обобщение!$A$5:$EK$329,AI$2,FALSE)</f>
        <v>0</v>
      </c>
      <c r="AJ33">
        <f>VLOOKUP($A33,Обобщение!$A$5:$EK$329,AJ$2,FALSE)</f>
        <v>0</v>
      </c>
      <c r="AK33">
        <f>VLOOKUP($A33,Обобщение!$A$5:$EK$329,AK$2,FALSE)</f>
        <v>4</v>
      </c>
      <c r="AL33">
        <f>VLOOKUP($A33,Обобщение!$A$5:$EK$329,AL$2,FALSE)</f>
        <v>0</v>
      </c>
      <c r="AM33">
        <f>VLOOKUP($A33,Обобщение!$A$5:$EK$329,AM$2,FALSE)</f>
        <v>1</v>
      </c>
      <c r="AN33">
        <f>VLOOKUP($A33,Обобщение!$A$5:$EK$329,AN$2,FALSE)</f>
        <v>0</v>
      </c>
      <c r="AO33" t="str">
        <f>VLOOKUP($A33,Обобщение!$A$5:$EK$329,AO$2,FALSE)</f>
        <v>гр./с. Русе, кв./ж.к. Дружба 1 , бул./ул. Мермер камък 24</v>
      </c>
      <c r="AP33" t="str">
        <f>VLOOKUP($A33,Обобщение!$A$5:$EK$329,AP$2,FALSE)</f>
        <v xml:space="preserve">гр./с. Русе, кв./ж.к. Дружба 1 , бул./ул. Мермер камък 24 , ет. 2, </v>
      </c>
      <c r="AQ33" t="str">
        <f>VLOOKUP($A33,Обобщение!$A$5:$EK$329,AQ$2,FALSE)</f>
        <v>Камина на пелети с водна риза 18 kW</v>
      </c>
      <c r="AR33">
        <f>VLOOKUP($A33,Обобщение!$A$5:$EK$329,AR$2,FALSE)</f>
        <v>0</v>
      </c>
      <c r="AS33">
        <f>VLOOKUP($A33,Обобщение!$A$5:$EK$329,AS$2,FALSE)</f>
        <v>0</v>
      </c>
      <c r="AT33">
        <f>VLOOKUP($A33,Обобщение!$A$5:$EK$329,AT$2,FALSE)</f>
        <v>0</v>
      </c>
      <c r="AU33">
        <f>VLOOKUP($A33,Обобщение!$A$5:$EK$329,AU$2,FALSE)</f>
        <v>0</v>
      </c>
      <c r="AV33" t="str">
        <f>VLOOKUP($A33,Обобщение!$A$5:$EK$329,AV$2,FALSE)</f>
        <v>Стоманен панелен радиатор (500x1800) - 2 бр.</v>
      </c>
      <c r="AW33">
        <f>VLOOKUP($A33,Обобщение!$A$5:$EK$329,AW$2,FALSE)</f>
        <v>7</v>
      </c>
      <c r="AX33">
        <f>VLOOKUP($A33,Обобщение!$A$5:$EK$329,AX$2,FALSE)</f>
        <v>7</v>
      </c>
      <c r="AY33" s="11" t="str">
        <f t="shared" si="1"/>
        <v>Камина на пелети с водна риза 18 kW</v>
      </c>
      <c r="AZ33" s="11" t="str">
        <f t="shared" si="2"/>
        <v>Стоманен панелен радиатор (500x1800) - 2 бр.</v>
      </c>
    </row>
    <row r="34" spans="1:52" x14ac:dyDescent="0.25">
      <c r="A34">
        <v>1030</v>
      </c>
      <c r="B34" t="str">
        <f>VLOOKUP($A34,Обобщение!$A$5:$EK$329,B$2,FALSE)</f>
        <v>LIFE RU 1030</v>
      </c>
      <c r="C34" t="str">
        <f>VLOOKUP($A34,Обобщение!$A$5:$EK$329,C$2,FALSE)</f>
        <v xml:space="preserve">Таня </v>
      </c>
      <c r="D34" t="str">
        <f>VLOOKUP($A34,Обобщение!$A$5:$EK$329,D$2,FALSE)</f>
        <v xml:space="preserve">Кирилова </v>
      </c>
      <c r="E34" t="str">
        <f>VLOOKUP($A34,Обобщение!$A$5:$EK$329,E$2,FALSE)</f>
        <v xml:space="preserve">Иванова </v>
      </c>
      <c r="F34" t="str">
        <f t="shared" si="0"/>
        <v xml:space="preserve">Таня  Кирилова  Иванова </v>
      </c>
      <c r="G34">
        <f>VLOOKUP($A34,Обобщение!$A$5:$EK$329,G$2,FALSE)</f>
        <v>0</v>
      </c>
      <c r="H34">
        <f>VLOOKUP($A34,Обобщение!$A$5:$EK$329,H$2,FALSE)</f>
        <v>0</v>
      </c>
      <c r="I34">
        <f>VLOOKUP($A34,Обобщение!$A$5:$EK$329,I$2,FALSE)</f>
        <v>0</v>
      </c>
      <c r="J34">
        <f>VLOOKUP($A34,Обобщение!$A$5:$EK$329,J$2,FALSE)</f>
        <v>0</v>
      </c>
      <c r="K34">
        <f>VLOOKUP($A34,Обобщение!$A$5:$EK$329,K$2,FALSE)</f>
        <v>1</v>
      </c>
      <c r="L34">
        <f>VLOOKUP($A34,Обобщение!$A$5:$EK$329,L$2,FALSE)</f>
        <v>0</v>
      </c>
      <c r="M34">
        <f>VLOOKUP($A34,Обобщение!$A$5:$EK$329,M$2,FALSE)</f>
        <v>0</v>
      </c>
      <c r="N34">
        <f>VLOOKUP($A34,Обобщение!$A$5:$EK$329,N$2,FALSE)</f>
        <v>0</v>
      </c>
      <c r="O34">
        <f>VLOOKUP($A34,Обобщение!$A$5:$EK$329,O$2,FALSE)</f>
        <v>0</v>
      </c>
      <c r="P34">
        <f>VLOOKUP($A34,Обобщение!$A$5:$EK$329,P$2,FALSE)</f>
        <v>0</v>
      </c>
      <c r="Q34">
        <f>VLOOKUP($A34,Обобщение!$A$5:$EK$329,Q$2,FALSE)</f>
        <v>0</v>
      </c>
      <c r="R34">
        <f>VLOOKUP($A34,Обобщение!$A$5:$EK$329,R$2,FALSE)</f>
        <v>0</v>
      </c>
      <c r="S34">
        <f>VLOOKUP($A34,Обобщение!$A$5:$EK$329,S$2,FALSE)</f>
        <v>0</v>
      </c>
      <c r="T34">
        <f>VLOOKUP($A34,Обобщение!$A$5:$EK$329,T$2,FALSE)</f>
        <v>0</v>
      </c>
      <c r="U34">
        <f>VLOOKUP($A34,Обобщение!$A$5:$EK$329,U$2,FALSE)</f>
        <v>0</v>
      </c>
      <c r="V34">
        <f>VLOOKUP($A34,Обобщение!$A$5:$EK$329,V$2,FALSE)</f>
        <v>0</v>
      </c>
      <c r="W34">
        <f>VLOOKUP($A34,Обобщение!$A$5:$EK$329,W$2,FALSE)</f>
        <v>0</v>
      </c>
      <c r="X34">
        <f>VLOOKUP($A34,Обобщение!$A$5:$EK$329,X$2,FALSE)</f>
        <v>0</v>
      </c>
      <c r="Y34">
        <f>VLOOKUP($A34,Обобщение!$A$5:$EK$329,Y$2,FALSE)</f>
        <v>0</v>
      </c>
      <c r="Z34">
        <f>VLOOKUP($A34,Обобщение!$A$5:$EK$329,Z$2,FALSE)</f>
        <v>0</v>
      </c>
      <c r="AA34">
        <f>VLOOKUP($A34,Обобщение!$A$5:$EK$329,AA$2,FALSE)</f>
        <v>0</v>
      </c>
      <c r="AB34">
        <f>VLOOKUP($A34,Обобщение!$A$5:$EK$329,AB$2,FALSE)</f>
        <v>0</v>
      </c>
      <c r="AC34">
        <f>VLOOKUP($A34,Обобщение!$A$5:$EK$329,AC$2,FALSE)</f>
        <v>0</v>
      </c>
      <c r="AD34">
        <f>VLOOKUP($A34,Обобщение!$A$5:$EK$329,AD$2,FALSE)</f>
        <v>0</v>
      </c>
      <c r="AE34">
        <f>VLOOKUP($A34,Обобщение!$A$5:$EK$329,AE$2,FALSE)</f>
        <v>0</v>
      </c>
      <c r="AF34">
        <f>VLOOKUP($A34,Обобщение!$A$5:$EK$329,AF$2,FALSE)</f>
        <v>2</v>
      </c>
      <c r="AG34">
        <f>VLOOKUP($A34,Обобщение!$A$5:$EK$329,AG$2,FALSE)</f>
        <v>0</v>
      </c>
      <c r="AH34">
        <f>VLOOKUP($A34,Обобщение!$A$5:$EK$329,AH$2,FALSE)</f>
        <v>0</v>
      </c>
      <c r="AI34">
        <f>VLOOKUP($A34,Обобщение!$A$5:$EK$329,AI$2,FALSE)</f>
        <v>0</v>
      </c>
      <c r="AJ34">
        <f>VLOOKUP($A34,Обобщение!$A$5:$EK$329,AJ$2,FALSE)</f>
        <v>0</v>
      </c>
      <c r="AK34">
        <f>VLOOKUP($A34,Обобщение!$A$5:$EK$329,AK$2,FALSE)</f>
        <v>4</v>
      </c>
      <c r="AL34">
        <f>VLOOKUP($A34,Обобщение!$A$5:$EK$329,AL$2,FALSE)</f>
        <v>0</v>
      </c>
      <c r="AM34">
        <f>VLOOKUP($A34,Обобщение!$A$5:$EK$329,AM$2,FALSE)</f>
        <v>0</v>
      </c>
      <c r="AN34">
        <f>VLOOKUP($A34,Обобщение!$A$5:$EK$329,AN$2,FALSE)</f>
        <v>0</v>
      </c>
      <c r="AO34" t="str">
        <f>VLOOKUP($A34,Обобщение!$A$5:$EK$329,AO$2,FALSE)</f>
        <v xml:space="preserve">гр./с. Русе, кв./ж.к. Дружба 2 , бл. Импулс , бул./ул. Мальовица 7 </v>
      </c>
      <c r="AP34" t="str">
        <f>VLOOKUP($A34,Обобщение!$A$5:$EK$329,AP$2,FALSE)</f>
        <v>гр./с. Русе, кв./ж.к. Дружба 2 , бл. Импулс , бул./ул. Мальовица 7, ет. 4, ап. 7</v>
      </c>
      <c r="AQ34" t="str">
        <f>VLOOKUP($A34,Обобщение!$A$5:$EK$329,AQ$2,FALSE)</f>
        <v>Камина на пелети с водна риза 12 kW</v>
      </c>
      <c r="AR34">
        <f>VLOOKUP($A34,Обобщение!$A$5:$EK$329,AR$2,FALSE)</f>
        <v>0</v>
      </c>
      <c r="AS34">
        <f>VLOOKUP($A34,Обобщение!$A$5:$EK$329,AS$2,FALSE)</f>
        <v>0</v>
      </c>
      <c r="AT34">
        <f>VLOOKUP($A34,Обобщение!$A$5:$EK$329,AT$2,FALSE)</f>
        <v>0</v>
      </c>
      <c r="AU34">
        <f>VLOOKUP($A34,Обобщение!$A$5:$EK$329,AU$2,FALSE)</f>
        <v>0</v>
      </c>
      <c r="AV34">
        <f>VLOOKUP($A34,Обобщение!$A$5:$EK$329,AV$2,FALSE)</f>
        <v>0</v>
      </c>
      <c r="AW34">
        <f>VLOOKUP($A34,Обобщение!$A$5:$EK$329,AW$2,FALSE)</f>
        <v>6</v>
      </c>
      <c r="AX34">
        <f>VLOOKUP($A34,Обобщение!$A$5:$EK$329,AX$2,FALSE)</f>
        <v>6</v>
      </c>
      <c r="AY34" s="11" t="str">
        <f t="shared" si="1"/>
        <v>Камина на пелети с водна риза 12 kW</v>
      </c>
      <c r="AZ34" s="11" t="str">
        <f t="shared" si="2"/>
        <v/>
      </c>
    </row>
    <row r="35" spans="1:52" x14ac:dyDescent="0.25">
      <c r="A35">
        <v>1031</v>
      </c>
      <c r="B35" t="str">
        <f>VLOOKUP($A35,Обобщение!$A$5:$EK$329,B$2,FALSE)</f>
        <v>LIFE RU 1031</v>
      </c>
      <c r="C35" t="str">
        <f>VLOOKUP($A35,Обобщение!$A$5:$EK$329,C$2,FALSE)</f>
        <v xml:space="preserve">Бисерка </v>
      </c>
      <c r="D35" t="str">
        <f>VLOOKUP($A35,Обобщение!$A$5:$EK$329,D$2,FALSE)</f>
        <v xml:space="preserve">Здравкова </v>
      </c>
      <c r="E35" t="str">
        <f>VLOOKUP($A35,Обобщение!$A$5:$EK$329,E$2,FALSE)</f>
        <v xml:space="preserve">Стоилова </v>
      </c>
      <c r="F35" t="str">
        <f t="shared" si="0"/>
        <v xml:space="preserve">Бисерка  Здравкова  Стоилова </v>
      </c>
      <c r="G35">
        <f>VLOOKUP($A35,Обобщение!$A$5:$EK$329,G$2,FALSE)</f>
        <v>0</v>
      </c>
      <c r="H35">
        <f>VLOOKUP($A35,Обобщение!$A$5:$EK$329,H$2,FALSE)</f>
        <v>0</v>
      </c>
      <c r="I35">
        <f>VLOOKUP($A35,Обобщение!$A$5:$EK$329,I$2,FALSE)</f>
        <v>0</v>
      </c>
      <c r="J35">
        <f>VLOOKUP($A35,Обобщение!$A$5:$EK$329,J$2,FALSE)</f>
        <v>0</v>
      </c>
      <c r="K35">
        <f>VLOOKUP($A35,Обобщение!$A$5:$EK$329,K$2,FALSE)</f>
        <v>1</v>
      </c>
      <c r="L35">
        <f>VLOOKUP($A35,Обобщение!$A$5:$EK$329,L$2,FALSE)</f>
        <v>0</v>
      </c>
      <c r="M35">
        <f>VLOOKUP($A35,Обобщение!$A$5:$EK$329,M$2,FALSE)</f>
        <v>0</v>
      </c>
      <c r="N35">
        <f>VLOOKUP($A35,Обобщение!$A$5:$EK$329,N$2,FALSE)</f>
        <v>0</v>
      </c>
      <c r="O35">
        <f>VLOOKUP($A35,Обобщение!$A$5:$EK$329,O$2,FALSE)</f>
        <v>0</v>
      </c>
      <c r="P35">
        <f>VLOOKUP($A35,Обобщение!$A$5:$EK$329,P$2,FALSE)</f>
        <v>0</v>
      </c>
      <c r="Q35">
        <f>VLOOKUP($A35,Обобщение!$A$5:$EK$329,Q$2,FALSE)</f>
        <v>0</v>
      </c>
      <c r="R35">
        <f>VLOOKUP($A35,Обобщение!$A$5:$EK$329,R$2,FALSE)</f>
        <v>0</v>
      </c>
      <c r="S35">
        <f>VLOOKUP($A35,Обобщение!$A$5:$EK$329,S$2,FALSE)</f>
        <v>0</v>
      </c>
      <c r="T35">
        <f>VLOOKUP($A35,Обобщение!$A$5:$EK$329,T$2,FALSE)</f>
        <v>0</v>
      </c>
      <c r="U35">
        <f>VLOOKUP($A35,Обобщение!$A$5:$EK$329,U$2,FALSE)</f>
        <v>0</v>
      </c>
      <c r="V35">
        <f>VLOOKUP($A35,Обобщение!$A$5:$EK$329,V$2,FALSE)</f>
        <v>0</v>
      </c>
      <c r="W35">
        <f>VLOOKUP($A35,Обобщение!$A$5:$EK$329,W$2,FALSE)</f>
        <v>0</v>
      </c>
      <c r="X35">
        <f>VLOOKUP($A35,Обобщение!$A$5:$EK$329,X$2,FALSE)</f>
        <v>0</v>
      </c>
      <c r="Y35">
        <f>VLOOKUP($A35,Обобщение!$A$5:$EK$329,Y$2,FALSE)</f>
        <v>0</v>
      </c>
      <c r="Z35">
        <f>VLOOKUP($A35,Обобщение!$A$5:$EK$329,Z$2,FALSE)</f>
        <v>0</v>
      </c>
      <c r="AA35">
        <f>VLOOKUP($A35,Обобщение!$A$5:$EK$329,AA$2,FALSE)</f>
        <v>0</v>
      </c>
      <c r="AB35">
        <f>VLOOKUP($A35,Обобщение!$A$5:$EK$329,AB$2,FALSE)</f>
        <v>2</v>
      </c>
      <c r="AC35">
        <f>VLOOKUP($A35,Обобщение!$A$5:$EK$329,AC$2,FALSE)</f>
        <v>0</v>
      </c>
      <c r="AD35">
        <f>VLOOKUP($A35,Обобщение!$A$5:$EK$329,AD$2,FALSE)</f>
        <v>0</v>
      </c>
      <c r="AE35">
        <f>VLOOKUP($A35,Обобщение!$A$5:$EK$329,AE$2,FALSE)</f>
        <v>2</v>
      </c>
      <c r="AF35">
        <f>VLOOKUP($A35,Обобщение!$A$5:$EK$329,AF$2,FALSE)</f>
        <v>0</v>
      </c>
      <c r="AG35">
        <f>VLOOKUP($A35,Обобщение!$A$5:$EK$329,AG$2,FALSE)</f>
        <v>0</v>
      </c>
      <c r="AH35">
        <f>VLOOKUP($A35,Обобщение!$A$5:$EK$329,AH$2,FALSE)</f>
        <v>0</v>
      </c>
      <c r="AI35">
        <f>VLOOKUP($A35,Обобщение!$A$5:$EK$329,AI$2,FALSE)</f>
        <v>2</v>
      </c>
      <c r="AJ35">
        <f>VLOOKUP($A35,Обобщение!$A$5:$EK$329,AJ$2,FALSE)</f>
        <v>0</v>
      </c>
      <c r="AK35">
        <f>VLOOKUP($A35,Обобщение!$A$5:$EK$329,AK$2,FALSE)</f>
        <v>0</v>
      </c>
      <c r="AL35">
        <f>VLOOKUP($A35,Обобщение!$A$5:$EK$329,AL$2,FALSE)</f>
        <v>1</v>
      </c>
      <c r="AM35">
        <f>VLOOKUP($A35,Обобщение!$A$5:$EK$329,AM$2,FALSE)</f>
        <v>1</v>
      </c>
      <c r="AN35">
        <f>VLOOKUP($A35,Обобщение!$A$5:$EK$329,AN$2,FALSE)</f>
        <v>0</v>
      </c>
      <c r="AO35" t="str">
        <f>VLOOKUP($A35,Обобщение!$A$5:$EK$329,AO$2,FALSE)</f>
        <v xml:space="preserve">гр./с. Русе, кв./ж.к. Здравец-изток, бл. Вършава, бул./ул. Прага 5 </v>
      </c>
      <c r="AP35" t="str">
        <f>VLOOKUP($A35,Обобщение!$A$5:$EK$329,AP$2,FALSE)</f>
        <v>гр./с. Русе, кв./ж.к. Здравец-изток, бл. Вършава , бул./ул. Прага 5 , ет. 2, ап. 5</v>
      </c>
      <c r="AQ35" t="str">
        <f>VLOOKUP($A35,Обобщение!$A$5:$EK$329,AQ$2,FALSE)</f>
        <v>Камина на пелети с водна риза 12 kW</v>
      </c>
      <c r="AR35">
        <f>VLOOKUP($A35,Обобщение!$A$5:$EK$329,AR$2,FALSE)</f>
        <v>0</v>
      </c>
      <c r="AS35">
        <f>VLOOKUP($A35,Обобщение!$A$5:$EK$329,AS$2,FALSE)</f>
        <v>0</v>
      </c>
      <c r="AT35">
        <f>VLOOKUP($A35,Обобщение!$A$5:$EK$329,AT$2,FALSE)</f>
        <v>0</v>
      </c>
      <c r="AU35">
        <f>VLOOKUP($A35,Обобщение!$A$5:$EK$329,AU$2,FALSE)</f>
        <v>0</v>
      </c>
      <c r="AV35" t="str">
        <f>VLOOKUP($A35,Обобщение!$A$5:$EK$329,AV$2,FALSE)</f>
        <v>Стоманен панелен радиатор (500x1800) - 2 бр.</v>
      </c>
      <c r="AW35">
        <f>VLOOKUP($A35,Обобщение!$A$5:$EK$329,AW$2,FALSE)</f>
        <v>6</v>
      </c>
      <c r="AX35">
        <f>VLOOKUP($A35,Обобщение!$A$5:$EK$329,AX$2,FALSE)</f>
        <v>6</v>
      </c>
      <c r="AY35" s="11" t="str">
        <f t="shared" si="1"/>
        <v>Камина на пелети с водна риза 12 kW</v>
      </c>
      <c r="AZ35" s="11" t="str">
        <f t="shared" si="2"/>
        <v>Стоманен панелен радиатор (500x1800) - 2 бр.</v>
      </c>
    </row>
    <row r="36" spans="1:52" x14ac:dyDescent="0.25">
      <c r="A36">
        <v>1032</v>
      </c>
      <c r="B36" t="str">
        <f>VLOOKUP($A36,Обобщение!$A$5:$EK$329,B$2,FALSE)</f>
        <v>LIFE RU 1032</v>
      </c>
      <c r="C36" t="str">
        <f>VLOOKUP($A36,Обобщение!$A$5:$EK$329,C$2,FALSE)</f>
        <v>Лидия</v>
      </c>
      <c r="D36" t="str">
        <f>VLOOKUP($A36,Обобщение!$A$5:$EK$329,D$2,FALSE)</f>
        <v xml:space="preserve">Танева </v>
      </c>
      <c r="E36" t="str">
        <f>VLOOKUP($A36,Обобщение!$A$5:$EK$329,E$2,FALSE)</f>
        <v xml:space="preserve">Русева </v>
      </c>
      <c r="F36" t="str">
        <f t="shared" si="0"/>
        <v xml:space="preserve">Лидия Танева  Русева </v>
      </c>
      <c r="G36">
        <f>VLOOKUP($A36,Обобщение!$A$5:$EK$329,G$2,FALSE)</f>
        <v>0</v>
      </c>
      <c r="H36">
        <f>VLOOKUP($A36,Обобщение!$A$5:$EK$329,H$2,FALSE)</f>
        <v>0</v>
      </c>
      <c r="I36">
        <f>VLOOKUP($A36,Обобщение!$A$5:$EK$329,I$2,FALSE)</f>
        <v>0</v>
      </c>
      <c r="J36">
        <f>VLOOKUP($A36,Обобщение!$A$5:$EK$329,J$2,FALSE)</f>
        <v>0</v>
      </c>
      <c r="K36">
        <f>VLOOKUP($A36,Обобщение!$A$5:$EK$329,K$2,FALSE)</f>
        <v>0</v>
      </c>
      <c r="L36">
        <f>VLOOKUP($A36,Обобщение!$A$5:$EK$329,L$2,FALSE)</f>
        <v>1</v>
      </c>
      <c r="M36">
        <f>VLOOKUP($A36,Обобщение!$A$5:$EK$329,M$2,FALSE)</f>
        <v>0</v>
      </c>
      <c r="N36">
        <f>VLOOKUP($A36,Обобщение!$A$5:$EK$329,N$2,FALSE)</f>
        <v>0</v>
      </c>
      <c r="O36">
        <f>VLOOKUP($A36,Обобщение!$A$5:$EK$329,O$2,FALSE)</f>
        <v>0</v>
      </c>
      <c r="P36">
        <f>VLOOKUP($A36,Обобщение!$A$5:$EK$329,P$2,FALSE)</f>
        <v>0</v>
      </c>
      <c r="Q36">
        <f>VLOOKUP($A36,Обобщение!$A$5:$EK$329,Q$2,FALSE)</f>
        <v>0</v>
      </c>
      <c r="R36">
        <f>VLOOKUP($A36,Обобщение!$A$5:$EK$329,R$2,FALSE)</f>
        <v>0</v>
      </c>
      <c r="S36">
        <f>VLOOKUP($A36,Обобщение!$A$5:$EK$329,S$2,FALSE)</f>
        <v>0</v>
      </c>
      <c r="T36">
        <f>VLOOKUP($A36,Обобщение!$A$5:$EK$329,T$2,FALSE)</f>
        <v>0</v>
      </c>
      <c r="U36">
        <f>VLOOKUP($A36,Обобщение!$A$5:$EK$329,U$2,FALSE)</f>
        <v>0</v>
      </c>
      <c r="V36">
        <f>VLOOKUP($A36,Обобщение!$A$5:$EK$329,V$2,FALSE)</f>
        <v>0</v>
      </c>
      <c r="W36">
        <f>VLOOKUP($A36,Обобщение!$A$5:$EK$329,W$2,FALSE)</f>
        <v>0</v>
      </c>
      <c r="X36">
        <f>VLOOKUP($A36,Обобщение!$A$5:$EK$329,X$2,FALSE)</f>
        <v>0</v>
      </c>
      <c r="Y36">
        <f>VLOOKUP($A36,Обобщение!$A$5:$EK$329,Y$2,FALSE)</f>
        <v>0</v>
      </c>
      <c r="Z36">
        <f>VLOOKUP($A36,Обобщение!$A$5:$EK$329,Z$2,FALSE)</f>
        <v>0</v>
      </c>
      <c r="AA36">
        <f>VLOOKUP($A36,Обобщение!$A$5:$EK$329,AA$2,FALSE)</f>
        <v>0</v>
      </c>
      <c r="AB36">
        <f>VLOOKUP($A36,Обобщение!$A$5:$EK$329,AB$2,FALSE)</f>
        <v>0</v>
      </c>
      <c r="AC36">
        <f>VLOOKUP($A36,Обобщение!$A$5:$EK$329,AC$2,FALSE)</f>
        <v>0</v>
      </c>
      <c r="AD36">
        <f>VLOOKUP($A36,Обобщение!$A$5:$EK$329,AD$2,FALSE)</f>
        <v>0</v>
      </c>
      <c r="AE36">
        <f>VLOOKUP($A36,Обобщение!$A$5:$EK$329,AE$2,FALSE)</f>
        <v>0</v>
      </c>
      <c r="AF36">
        <f>VLOOKUP($A36,Обобщение!$A$5:$EK$329,AF$2,FALSE)</f>
        <v>0</v>
      </c>
      <c r="AG36">
        <f>VLOOKUP($A36,Обобщение!$A$5:$EK$329,AG$2,FALSE)</f>
        <v>0</v>
      </c>
      <c r="AH36">
        <f>VLOOKUP($A36,Обобщение!$A$5:$EK$329,AH$2,FALSE)</f>
        <v>0</v>
      </c>
      <c r="AI36">
        <f>VLOOKUP($A36,Обобщение!$A$5:$EK$329,AI$2,FALSE)</f>
        <v>2</v>
      </c>
      <c r="AJ36">
        <f>VLOOKUP($A36,Обобщение!$A$5:$EK$329,AJ$2,FALSE)</f>
        <v>0</v>
      </c>
      <c r="AK36">
        <f>VLOOKUP($A36,Обобщение!$A$5:$EK$329,AK$2,FALSE)</f>
        <v>0</v>
      </c>
      <c r="AL36">
        <f>VLOOKUP($A36,Обобщение!$A$5:$EK$329,AL$2,FALSE)</f>
        <v>0</v>
      </c>
      <c r="AM36">
        <f>VLOOKUP($A36,Обобщение!$A$5:$EK$329,AM$2,FALSE)</f>
        <v>1</v>
      </c>
      <c r="AN36">
        <f>VLOOKUP($A36,Обобщение!$A$5:$EK$329,AN$2,FALSE)</f>
        <v>0</v>
      </c>
      <c r="AO36" t="str">
        <f>VLOOKUP($A36,Обобщение!$A$5:$EK$329,AO$2,FALSE)</f>
        <v xml:space="preserve">гр./с. Русе, кв./ж.к. Дружба 2 , бл. Приста , бул./ул. Кръстец 4 </v>
      </c>
      <c r="AP36" t="str">
        <f>VLOOKUP($A36,Обобщение!$A$5:$EK$329,AP$2,FALSE)</f>
        <v>гр./с. Русе, кв./ж.к. Дружба 2 , бл. Приста , бул./ул. Кръстец 4 , ет. 3, ап. 6</v>
      </c>
      <c r="AQ36" t="str">
        <f>VLOOKUP($A36,Обобщение!$A$5:$EK$329,AQ$2,FALSE)</f>
        <v>Камина на пелети с водна риза 18 kW</v>
      </c>
      <c r="AR36">
        <f>VLOOKUP($A36,Обобщение!$A$5:$EK$329,AR$2,FALSE)</f>
        <v>0</v>
      </c>
      <c r="AS36">
        <f>VLOOKUP($A36,Обобщение!$A$5:$EK$329,AS$2,FALSE)</f>
        <v>0</v>
      </c>
      <c r="AT36">
        <f>VLOOKUP($A36,Обобщение!$A$5:$EK$329,AT$2,FALSE)</f>
        <v>0</v>
      </c>
      <c r="AU36">
        <f>VLOOKUP($A36,Обобщение!$A$5:$EK$329,AU$2,FALSE)</f>
        <v>0</v>
      </c>
      <c r="AV36">
        <f>VLOOKUP($A36,Обобщение!$A$5:$EK$329,AV$2,FALSE)</f>
        <v>0</v>
      </c>
      <c r="AW36">
        <f>VLOOKUP($A36,Обобщение!$A$5:$EK$329,AW$2,FALSE)</f>
        <v>3</v>
      </c>
      <c r="AX36">
        <f>VLOOKUP($A36,Обобщение!$A$5:$EK$329,AX$2,FALSE)</f>
        <v>3</v>
      </c>
      <c r="AY36" s="11" t="str">
        <f t="shared" si="1"/>
        <v>Камина на пелети с водна риза 18 kW</v>
      </c>
      <c r="AZ36" s="11" t="str">
        <f t="shared" si="2"/>
        <v/>
      </c>
    </row>
    <row r="37" spans="1:52" x14ac:dyDescent="0.25">
      <c r="A37">
        <v>1033</v>
      </c>
      <c r="B37" t="str">
        <f>VLOOKUP($A37,Обобщение!$A$5:$EK$329,B$2,FALSE)</f>
        <v>LIFE RU 1033</v>
      </c>
      <c r="C37" t="str">
        <f>VLOOKUP($A37,Обобщение!$A$5:$EK$329,C$2,FALSE)</f>
        <v xml:space="preserve">Юрий </v>
      </c>
      <c r="D37" t="str">
        <f>VLOOKUP($A37,Обобщение!$A$5:$EK$329,D$2,FALSE)</f>
        <v xml:space="preserve">Стефанов </v>
      </c>
      <c r="E37" t="str">
        <f>VLOOKUP($A37,Обобщение!$A$5:$EK$329,E$2,FALSE)</f>
        <v xml:space="preserve">Гарвалов </v>
      </c>
      <c r="F37" t="str">
        <f t="shared" si="0"/>
        <v xml:space="preserve">Юрий  Стефанов  Гарвалов </v>
      </c>
      <c r="G37">
        <f>VLOOKUP($A37,Обобщение!$A$5:$EK$329,G$2,FALSE)</f>
        <v>0</v>
      </c>
      <c r="H37">
        <f>VLOOKUP($A37,Обобщение!$A$5:$EK$329,H$2,FALSE)</f>
        <v>0</v>
      </c>
      <c r="I37">
        <f>VLOOKUP($A37,Обобщение!$A$5:$EK$329,I$2,FALSE)</f>
        <v>0</v>
      </c>
      <c r="J37">
        <f>VLOOKUP($A37,Обобщение!$A$5:$EK$329,J$2,FALSE)</f>
        <v>0</v>
      </c>
      <c r="K37">
        <f>VLOOKUP($A37,Обобщение!$A$5:$EK$329,K$2,FALSE)</f>
        <v>0</v>
      </c>
      <c r="L37">
        <f>VLOOKUP($A37,Обобщение!$A$5:$EK$329,L$2,FALSE)</f>
        <v>1</v>
      </c>
      <c r="M37">
        <f>VLOOKUP($A37,Обобщение!$A$5:$EK$329,M$2,FALSE)</f>
        <v>0</v>
      </c>
      <c r="N37">
        <f>VLOOKUP($A37,Обобщение!$A$5:$EK$329,N$2,FALSE)</f>
        <v>0</v>
      </c>
      <c r="O37">
        <f>VLOOKUP($A37,Обобщение!$A$5:$EK$329,O$2,FALSE)</f>
        <v>0</v>
      </c>
      <c r="P37">
        <f>VLOOKUP($A37,Обобщение!$A$5:$EK$329,P$2,FALSE)</f>
        <v>0</v>
      </c>
      <c r="Q37">
        <f>VLOOKUP($A37,Обобщение!$A$5:$EK$329,Q$2,FALSE)</f>
        <v>0</v>
      </c>
      <c r="R37">
        <f>VLOOKUP($A37,Обобщение!$A$5:$EK$329,R$2,FALSE)</f>
        <v>0</v>
      </c>
      <c r="S37">
        <f>VLOOKUP($A37,Обобщение!$A$5:$EK$329,S$2,FALSE)</f>
        <v>0</v>
      </c>
      <c r="T37">
        <f>VLOOKUP($A37,Обобщение!$A$5:$EK$329,T$2,FALSE)</f>
        <v>0</v>
      </c>
      <c r="U37">
        <f>VLOOKUP($A37,Обобщение!$A$5:$EK$329,U$2,FALSE)</f>
        <v>0</v>
      </c>
      <c r="V37">
        <f>VLOOKUP($A37,Обобщение!$A$5:$EK$329,V$2,FALSE)</f>
        <v>0</v>
      </c>
      <c r="W37">
        <f>VLOOKUP($A37,Обобщение!$A$5:$EK$329,W$2,FALSE)</f>
        <v>0</v>
      </c>
      <c r="X37">
        <f>VLOOKUP($A37,Обобщение!$A$5:$EK$329,X$2,FALSE)</f>
        <v>0</v>
      </c>
      <c r="Y37">
        <f>VLOOKUP($A37,Обобщение!$A$5:$EK$329,Y$2,FALSE)</f>
        <v>0</v>
      </c>
      <c r="Z37">
        <f>VLOOKUP($A37,Обобщение!$A$5:$EK$329,Z$2,FALSE)</f>
        <v>0</v>
      </c>
      <c r="AA37">
        <f>VLOOKUP($A37,Обобщение!$A$5:$EK$329,AA$2,FALSE)</f>
        <v>0</v>
      </c>
      <c r="AB37">
        <f>VLOOKUP($A37,Обобщение!$A$5:$EK$329,AB$2,FALSE)</f>
        <v>0</v>
      </c>
      <c r="AC37">
        <f>VLOOKUP($A37,Обобщение!$A$5:$EK$329,AC$2,FALSE)</f>
        <v>0</v>
      </c>
      <c r="AD37">
        <f>VLOOKUP($A37,Обобщение!$A$5:$EK$329,AD$2,FALSE)</f>
        <v>0</v>
      </c>
      <c r="AE37">
        <f>VLOOKUP($A37,Обобщение!$A$5:$EK$329,AE$2,FALSE)</f>
        <v>0</v>
      </c>
      <c r="AF37">
        <f>VLOOKUP($A37,Обобщение!$A$5:$EK$329,AF$2,FALSE)</f>
        <v>0</v>
      </c>
      <c r="AG37">
        <f>VLOOKUP($A37,Обобщение!$A$5:$EK$329,AG$2,FALSE)</f>
        <v>0</v>
      </c>
      <c r="AH37">
        <f>VLOOKUP($A37,Обобщение!$A$5:$EK$329,AH$2,FALSE)</f>
        <v>0</v>
      </c>
      <c r="AI37">
        <f>VLOOKUP($A37,Обобщение!$A$5:$EK$329,AI$2,FALSE)</f>
        <v>0</v>
      </c>
      <c r="AJ37">
        <f>VLOOKUP($A37,Обобщение!$A$5:$EK$329,AJ$2,FALSE)</f>
        <v>3</v>
      </c>
      <c r="AK37">
        <f>VLOOKUP($A37,Обобщение!$A$5:$EK$329,AK$2,FALSE)</f>
        <v>0</v>
      </c>
      <c r="AL37">
        <f>VLOOKUP($A37,Обобщение!$A$5:$EK$329,AL$2,FALSE)</f>
        <v>0</v>
      </c>
      <c r="AM37">
        <f>VLOOKUP($A37,Обобщение!$A$5:$EK$329,AM$2,FALSE)</f>
        <v>1</v>
      </c>
      <c r="AN37">
        <f>VLOOKUP($A37,Обобщение!$A$5:$EK$329,AN$2,FALSE)</f>
        <v>0</v>
      </c>
      <c r="AO37" t="str">
        <f>VLOOKUP($A37,Обобщение!$A$5:$EK$329,AO$2,FALSE)</f>
        <v xml:space="preserve">гр./с. Русе, кв./ж.к. Мидия Енос , бл. Карлово, бул./ул. Братя Миладинови 4 </v>
      </c>
      <c r="AP37" t="str">
        <f>VLOOKUP($A37,Обобщение!$A$5:$EK$329,AP$2,FALSE)</f>
        <v>гр./с. Русе, кв./ж.к. Мидия Енос , бл. Карлово, бул./ул. Братя Миладинови 4 , ет. 2, ап. 4</v>
      </c>
      <c r="AQ37" t="str">
        <f>VLOOKUP($A37,Обобщение!$A$5:$EK$329,AQ$2,FALSE)</f>
        <v>Камина на пелети с водна риза 18 kW</v>
      </c>
      <c r="AR37">
        <f>VLOOKUP($A37,Обобщение!$A$5:$EK$329,AR$2,FALSE)</f>
        <v>0</v>
      </c>
      <c r="AS37">
        <f>VLOOKUP($A37,Обобщение!$A$5:$EK$329,AS$2,FALSE)</f>
        <v>0</v>
      </c>
      <c r="AT37">
        <f>VLOOKUP($A37,Обобщение!$A$5:$EK$329,AT$2,FALSE)</f>
        <v>0</v>
      </c>
      <c r="AU37">
        <f>VLOOKUP($A37,Обобщение!$A$5:$EK$329,AU$2,FALSE)</f>
        <v>0</v>
      </c>
      <c r="AV37">
        <f>VLOOKUP($A37,Обобщение!$A$5:$EK$329,AV$2,FALSE)</f>
        <v>0</v>
      </c>
      <c r="AW37">
        <f>VLOOKUP($A37,Обобщение!$A$5:$EK$329,AW$2,FALSE)</f>
        <v>4</v>
      </c>
      <c r="AX37">
        <f>VLOOKUP($A37,Обобщение!$A$5:$EK$329,AX$2,FALSE)</f>
        <v>4</v>
      </c>
      <c r="AY37" s="11" t="str">
        <f t="shared" ref="AY37:AY68" si="3">IF(AQ37&gt;0,AQ37,IF(AR37&gt;0,AR37,IF(AS37&gt;0,AS37,IF(AT37&gt;0,AT37,0))))</f>
        <v>Камина на пелети с водна риза 18 kW</v>
      </c>
      <c r="AZ37" s="11" t="str">
        <f t="shared" si="2"/>
        <v/>
      </c>
    </row>
    <row r="38" spans="1:52" x14ac:dyDescent="0.25">
      <c r="A38">
        <v>1034</v>
      </c>
      <c r="B38" t="str">
        <f>VLOOKUP($A38,Обобщение!$A$5:$EK$329,B$2,FALSE)</f>
        <v>LIFE RU 1034</v>
      </c>
      <c r="C38" t="str">
        <f>VLOOKUP($A38,Обобщение!$A$5:$EK$329,C$2,FALSE)</f>
        <v xml:space="preserve">Емилия </v>
      </c>
      <c r="D38" t="str">
        <f>VLOOKUP($A38,Обобщение!$A$5:$EK$329,D$2,FALSE)</f>
        <v xml:space="preserve">Ангелова </v>
      </c>
      <c r="E38" t="str">
        <f>VLOOKUP($A38,Обобщение!$A$5:$EK$329,E$2,FALSE)</f>
        <v xml:space="preserve">Кирилова </v>
      </c>
      <c r="F38" t="str">
        <f t="shared" si="0"/>
        <v xml:space="preserve">Емилия  Ангелова  Кирилова </v>
      </c>
      <c r="G38">
        <f>VLOOKUP($A38,Обобщение!$A$5:$EK$329,G$2,FALSE)</f>
        <v>0</v>
      </c>
      <c r="H38">
        <f>VLOOKUP($A38,Обобщение!$A$5:$EK$329,H$2,FALSE)</f>
        <v>0</v>
      </c>
      <c r="I38">
        <f>VLOOKUP($A38,Обобщение!$A$5:$EK$329,I$2,FALSE)</f>
        <v>0</v>
      </c>
      <c r="J38">
        <f>VLOOKUP($A38,Обобщение!$A$5:$EK$329,J$2,FALSE)</f>
        <v>0</v>
      </c>
      <c r="K38">
        <f>VLOOKUP($A38,Обобщение!$A$5:$EK$329,K$2,FALSE)</f>
        <v>1</v>
      </c>
      <c r="L38">
        <f>VLOOKUP($A38,Обобщение!$A$5:$EK$329,L$2,FALSE)</f>
        <v>0</v>
      </c>
      <c r="M38">
        <f>VLOOKUP($A38,Обобщение!$A$5:$EK$329,M$2,FALSE)</f>
        <v>0</v>
      </c>
      <c r="N38">
        <f>VLOOKUP($A38,Обобщение!$A$5:$EK$329,N$2,FALSE)</f>
        <v>0</v>
      </c>
      <c r="O38">
        <f>VLOOKUP($A38,Обобщение!$A$5:$EK$329,O$2,FALSE)</f>
        <v>0</v>
      </c>
      <c r="P38">
        <f>VLOOKUP($A38,Обобщение!$A$5:$EK$329,P$2,FALSE)</f>
        <v>0</v>
      </c>
      <c r="Q38">
        <f>VLOOKUP($A38,Обобщение!$A$5:$EK$329,Q$2,FALSE)</f>
        <v>0</v>
      </c>
      <c r="R38">
        <f>VLOOKUP($A38,Обобщение!$A$5:$EK$329,R$2,FALSE)</f>
        <v>0</v>
      </c>
      <c r="S38">
        <f>VLOOKUP($A38,Обобщение!$A$5:$EK$329,S$2,FALSE)</f>
        <v>0</v>
      </c>
      <c r="T38">
        <f>VLOOKUP($A38,Обобщение!$A$5:$EK$329,T$2,FALSE)</f>
        <v>0</v>
      </c>
      <c r="U38">
        <f>VLOOKUP($A38,Обобщение!$A$5:$EK$329,U$2,FALSE)</f>
        <v>0</v>
      </c>
      <c r="V38">
        <f>VLOOKUP($A38,Обобщение!$A$5:$EK$329,V$2,FALSE)</f>
        <v>0</v>
      </c>
      <c r="W38">
        <f>VLOOKUP($A38,Обобщение!$A$5:$EK$329,W$2,FALSE)</f>
        <v>0</v>
      </c>
      <c r="X38">
        <f>VLOOKUP($A38,Обобщение!$A$5:$EK$329,X$2,FALSE)</f>
        <v>0</v>
      </c>
      <c r="Y38">
        <f>VLOOKUP($A38,Обобщение!$A$5:$EK$329,Y$2,FALSE)</f>
        <v>0</v>
      </c>
      <c r="Z38">
        <f>VLOOKUP($A38,Обобщение!$A$5:$EK$329,Z$2,FALSE)</f>
        <v>0</v>
      </c>
      <c r="AA38">
        <f>VLOOKUP($A38,Обобщение!$A$5:$EK$329,AA$2,FALSE)</f>
        <v>0</v>
      </c>
      <c r="AB38">
        <f>VLOOKUP($A38,Обобщение!$A$5:$EK$329,AB$2,FALSE)</f>
        <v>0</v>
      </c>
      <c r="AC38">
        <f>VLOOKUP($A38,Обобщение!$A$5:$EK$329,AC$2,FALSE)</f>
        <v>0</v>
      </c>
      <c r="AD38">
        <f>VLOOKUP($A38,Обобщение!$A$5:$EK$329,AD$2,FALSE)</f>
        <v>0</v>
      </c>
      <c r="AE38">
        <f>VLOOKUP($A38,Обобщение!$A$5:$EK$329,AE$2,FALSE)</f>
        <v>0</v>
      </c>
      <c r="AF38">
        <f>VLOOKUP($A38,Обобщение!$A$5:$EK$329,AF$2,FALSE)</f>
        <v>0</v>
      </c>
      <c r="AG38">
        <f>VLOOKUP($A38,Обобщение!$A$5:$EK$329,AG$2,FALSE)</f>
        <v>0</v>
      </c>
      <c r="AH38">
        <f>VLOOKUP($A38,Обобщение!$A$5:$EK$329,AH$2,FALSE)</f>
        <v>0</v>
      </c>
      <c r="AI38">
        <f>VLOOKUP($A38,Обобщение!$A$5:$EK$329,AI$2,FALSE)</f>
        <v>2</v>
      </c>
      <c r="AJ38">
        <f>VLOOKUP($A38,Обобщение!$A$5:$EK$329,AJ$2,FALSE)</f>
        <v>0</v>
      </c>
      <c r="AK38">
        <f>VLOOKUP($A38,Обобщение!$A$5:$EK$329,AK$2,FALSE)</f>
        <v>0</v>
      </c>
      <c r="AL38">
        <f>VLOOKUP($A38,Обобщение!$A$5:$EK$329,AL$2,FALSE)</f>
        <v>0</v>
      </c>
      <c r="AM38">
        <f>VLOOKUP($A38,Обобщение!$A$5:$EK$329,AM$2,FALSE)</f>
        <v>1</v>
      </c>
      <c r="AN38">
        <f>VLOOKUP($A38,Обобщение!$A$5:$EK$329,AN$2,FALSE)</f>
        <v>0</v>
      </c>
      <c r="AO38" t="str">
        <f>VLOOKUP($A38,Обобщение!$A$5:$EK$329,AO$2,FALSE)</f>
        <v xml:space="preserve">гр./с. Русе, кв./ж.к. Чародейка-юг, бл. 117, бул./ул. Михаил Хаджикостов 6 </v>
      </c>
      <c r="AP38" t="str">
        <f>VLOOKUP($A38,Обобщение!$A$5:$EK$329,AP$2,FALSE)</f>
        <v>гр./с. Русе, кв./ж.к. Чародейка-юг, бл. 117, бул./ул. Михаил Хаджикостов 6 вх.4, ет. 4, ап. 10</v>
      </c>
      <c r="AQ38" t="str">
        <f>VLOOKUP($A38,Обобщение!$A$5:$EK$329,AQ$2,FALSE)</f>
        <v>Камина на пелети с водна риза 12 kW</v>
      </c>
      <c r="AR38">
        <f>VLOOKUP($A38,Обобщение!$A$5:$EK$329,AR$2,FALSE)</f>
        <v>0</v>
      </c>
      <c r="AS38">
        <f>VLOOKUP($A38,Обобщение!$A$5:$EK$329,AS$2,FALSE)</f>
        <v>0</v>
      </c>
      <c r="AT38">
        <f>VLOOKUP($A38,Обобщение!$A$5:$EK$329,AT$2,FALSE)</f>
        <v>0</v>
      </c>
      <c r="AU38">
        <f>VLOOKUP($A38,Обобщение!$A$5:$EK$329,AU$2,FALSE)</f>
        <v>0</v>
      </c>
      <c r="AV38">
        <f>VLOOKUP($A38,Обобщение!$A$5:$EK$329,AV$2,FALSE)</f>
        <v>0</v>
      </c>
      <c r="AW38">
        <f>VLOOKUP($A38,Обобщение!$A$5:$EK$329,AW$2,FALSE)</f>
        <v>3</v>
      </c>
      <c r="AX38">
        <f>VLOOKUP($A38,Обобщение!$A$5:$EK$329,AX$2,FALSE)</f>
        <v>3</v>
      </c>
      <c r="AY38" s="11" t="str">
        <f t="shared" si="3"/>
        <v>Камина на пелети с водна риза 12 kW</v>
      </c>
      <c r="AZ38" s="11" t="str">
        <f t="shared" si="2"/>
        <v/>
      </c>
    </row>
    <row r="39" spans="1:52" x14ac:dyDescent="0.25">
      <c r="A39">
        <v>1035</v>
      </c>
      <c r="B39" t="str">
        <f>VLOOKUP($A39,Обобщение!$A$5:$EK$329,B$2,FALSE)</f>
        <v>LIFE RU 1035</v>
      </c>
      <c r="C39" t="str">
        <f>VLOOKUP($A39,Обобщение!$A$5:$EK$329,C$2,FALSE)</f>
        <v xml:space="preserve">Райна </v>
      </c>
      <c r="D39" t="str">
        <f>VLOOKUP($A39,Обобщение!$A$5:$EK$329,D$2,FALSE)</f>
        <v xml:space="preserve">Христова </v>
      </c>
      <c r="E39" t="str">
        <f>VLOOKUP($A39,Обобщение!$A$5:$EK$329,E$2,FALSE)</f>
        <v>Атанасова</v>
      </c>
      <c r="F39" t="str">
        <f t="shared" si="0"/>
        <v>Райна  Христова  Атанасова</v>
      </c>
      <c r="G39">
        <f>VLOOKUP($A39,Обобщение!$A$5:$EK$329,G$2,FALSE)</f>
        <v>0</v>
      </c>
      <c r="H39">
        <f>VLOOKUP($A39,Обобщение!$A$5:$EK$329,H$2,FALSE)</f>
        <v>0</v>
      </c>
      <c r="I39">
        <f>VLOOKUP($A39,Обобщение!$A$5:$EK$329,I$2,FALSE)</f>
        <v>1</v>
      </c>
      <c r="J39">
        <f>VLOOKUP($A39,Обобщение!$A$5:$EK$329,J$2,FALSE)</f>
        <v>0</v>
      </c>
      <c r="K39">
        <f>VLOOKUP($A39,Обобщение!$A$5:$EK$329,K$2,FALSE)</f>
        <v>0</v>
      </c>
      <c r="L39">
        <f>VLOOKUP($A39,Обобщение!$A$5:$EK$329,L$2,FALSE)</f>
        <v>0</v>
      </c>
      <c r="M39">
        <f>VLOOKUP($A39,Обобщение!$A$5:$EK$329,M$2,FALSE)</f>
        <v>0</v>
      </c>
      <c r="N39">
        <f>VLOOKUP($A39,Обобщение!$A$5:$EK$329,N$2,FALSE)</f>
        <v>0</v>
      </c>
      <c r="O39">
        <f>VLOOKUP($A39,Обобщение!$A$5:$EK$329,O$2,FALSE)</f>
        <v>0</v>
      </c>
      <c r="P39">
        <f>VLOOKUP($A39,Обобщение!$A$5:$EK$329,P$2,FALSE)</f>
        <v>0</v>
      </c>
      <c r="Q39">
        <f>VLOOKUP($A39,Обобщение!$A$5:$EK$329,Q$2,FALSE)</f>
        <v>0</v>
      </c>
      <c r="R39">
        <f>VLOOKUP($A39,Обобщение!$A$5:$EK$329,R$2,FALSE)</f>
        <v>0</v>
      </c>
      <c r="S39">
        <f>VLOOKUP($A39,Обобщение!$A$5:$EK$329,S$2,FALSE)</f>
        <v>0</v>
      </c>
      <c r="T39">
        <f>VLOOKUP($A39,Обобщение!$A$5:$EK$329,T$2,FALSE)</f>
        <v>0</v>
      </c>
      <c r="U39">
        <f>VLOOKUP($A39,Обобщение!$A$5:$EK$329,U$2,FALSE)</f>
        <v>0</v>
      </c>
      <c r="V39">
        <f>VLOOKUP($A39,Обобщение!$A$5:$EK$329,V$2,FALSE)</f>
        <v>0</v>
      </c>
      <c r="W39">
        <f>VLOOKUP($A39,Обобщение!$A$5:$EK$329,W$2,FALSE)</f>
        <v>0</v>
      </c>
      <c r="X39">
        <f>VLOOKUP($A39,Обобщение!$A$5:$EK$329,X$2,FALSE)</f>
        <v>0</v>
      </c>
      <c r="Y39">
        <f>VLOOKUP($A39,Обобщение!$A$5:$EK$329,Y$2,FALSE)</f>
        <v>0</v>
      </c>
      <c r="Z39">
        <f>VLOOKUP($A39,Обобщение!$A$5:$EK$329,Z$2,FALSE)</f>
        <v>0</v>
      </c>
      <c r="AA39">
        <f>VLOOKUP($A39,Обобщение!$A$5:$EK$329,AA$2,FALSE)</f>
        <v>0</v>
      </c>
      <c r="AB39">
        <f>VLOOKUP($A39,Обобщение!$A$5:$EK$329,AB$2,FALSE)</f>
        <v>0</v>
      </c>
      <c r="AC39">
        <f>VLOOKUP($A39,Обобщение!$A$5:$EK$329,AC$2,FALSE)</f>
        <v>0</v>
      </c>
      <c r="AD39">
        <f>VLOOKUP($A39,Обобщение!$A$5:$EK$329,AD$2,FALSE)</f>
        <v>0</v>
      </c>
      <c r="AE39">
        <f>VLOOKUP($A39,Обобщение!$A$5:$EK$329,AE$2,FALSE)</f>
        <v>0</v>
      </c>
      <c r="AF39">
        <f>VLOOKUP($A39,Обобщение!$A$5:$EK$329,AF$2,FALSE)</f>
        <v>2</v>
      </c>
      <c r="AG39">
        <f>VLOOKUP($A39,Обобщение!$A$5:$EK$329,AG$2,FALSE)</f>
        <v>0</v>
      </c>
      <c r="AH39">
        <f>VLOOKUP($A39,Обобщение!$A$5:$EK$329,AH$2,FALSE)</f>
        <v>1</v>
      </c>
      <c r="AI39">
        <f>VLOOKUP($A39,Обобщение!$A$5:$EK$329,AI$2,FALSE)</f>
        <v>0</v>
      </c>
      <c r="AJ39">
        <f>VLOOKUP($A39,Обобщение!$A$5:$EK$329,AJ$2,FALSE)</f>
        <v>0</v>
      </c>
      <c r="AK39">
        <f>VLOOKUP($A39,Обобщение!$A$5:$EK$329,AK$2,FALSE)</f>
        <v>0</v>
      </c>
      <c r="AL39">
        <f>VLOOKUP($A39,Обобщение!$A$5:$EK$329,AL$2,FALSE)</f>
        <v>0</v>
      </c>
      <c r="AM39">
        <f>VLOOKUP($A39,Обобщение!$A$5:$EK$329,AM$2,FALSE)</f>
        <v>0</v>
      </c>
      <c r="AN39">
        <f>VLOOKUP($A39,Обобщение!$A$5:$EK$329,AN$2,FALSE)</f>
        <v>0</v>
      </c>
      <c r="AO39" t="str">
        <f>VLOOKUP($A39,Обобщение!$A$5:$EK$329,AO$2,FALSE)</f>
        <v xml:space="preserve">гр./с. Русе, кв./ж.к. Родина-2 , бл. Скъта , бул./ул. Чипровци 1 </v>
      </c>
      <c r="AP39" t="str">
        <f>VLOOKUP($A39,Обобщение!$A$5:$EK$329,AP$2,FALSE)</f>
        <v>гр./с. Русе, кв./ж.к. Родина 2 , бл. Скъта , бул./ул. Чипровци 1 , ет. 6, ап. 1</v>
      </c>
      <c r="AQ39" t="str">
        <f>VLOOKUP($A39,Обобщение!$A$5:$EK$329,AQ$2,FALSE)</f>
        <v>Топловъздушна камина на пелети 10 kW</v>
      </c>
      <c r="AR39">
        <f>VLOOKUP($A39,Обобщение!$A$5:$EK$329,AR$2,FALSE)</f>
        <v>0</v>
      </c>
      <c r="AS39">
        <f>VLOOKUP($A39,Обобщение!$A$5:$EK$329,AS$2,FALSE)</f>
        <v>0</v>
      </c>
      <c r="AT39">
        <f>VLOOKUP($A39,Обобщение!$A$5:$EK$329,AT$2,FALSE)</f>
        <v>0</v>
      </c>
      <c r="AU39">
        <f>VLOOKUP($A39,Обобщение!$A$5:$EK$329,AU$2,FALSE)</f>
        <v>0</v>
      </c>
      <c r="AV39">
        <f>VLOOKUP($A39,Обобщение!$A$5:$EK$329,AV$2,FALSE)</f>
        <v>0</v>
      </c>
      <c r="AW39">
        <f>VLOOKUP($A39,Обобщение!$A$5:$EK$329,AW$2,FALSE)</f>
        <v>3</v>
      </c>
      <c r="AX39">
        <f>VLOOKUP($A39,Обобщение!$A$5:$EK$329,AX$2,FALSE)</f>
        <v>3</v>
      </c>
      <c r="AY39" s="11" t="str">
        <f t="shared" si="3"/>
        <v>Топловъздушна камина на пелети 10 kW</v>
      </c>
      <c r="AZ39" s="11" t="str">
        <f t="shared" si="2"/>
        <v/>
      </c>
    </row>
    <row r="40" spans="1:52" x14ac:dyDescent="0.25">
      <c r="A40">
        <v>1036</v>
      </c>
      <c r="B40" t="str">
        <f>VLOOKUP($A40,Обобщение!$A$5:$EK$329,B$2,FALSE)</f>
        <v>LIFE RU 1036</v>
      </c>
      <c r="C40" t="str">
        <f>VLOOKUP($A40,Обобщение!$A$5:$EK$329,C$2,FALSE)</f>
        <v xml:space="preserve">Йордан </v>
      </c>
      <c r="D40" t="str">
        <f>VLOOKUP($A40,Обобщение!$A$5:$EK$329,D$2,FALSE)</f>
        <v xml:space="preserve">Симеонов </v>
      </c>
      <c r="E40" t="str">
        <f>VLOOKUP($A40,Обобщение!$A$5:$EK$329,E$2,FALSE)</f>
        <v>Василев</v>
      </c>
      <c r="F40" t="str">
        <f t="shared" si="0"/>
        <v>Йордан  Симеонов  Василев</v>
      </c>
      <c r="G40">
        <f>VLOOKUP($A40,Обобщение!$A$5:$EK$329,G$2,FALSE)</f>
        <v>0</v>
      </c>
      <c r="H40">
        <f>VLOOKUP($A40,Обобщение!$A$5:$EK$329,H$2,FALSE)</f>
        <v>0</v>
      </c>
      <c r="I40">
        <f>VLOOKUP($A40,Обобщение!$A$5:$EK$329,I$2,FALSE)</f>
        <v>0</v>
      </c>
      <c r="J40">
        <f>VLOOKUP($A40,Обобщение!$A$5:$EK$329,J$2,FALSE)</f>
        <v>0</v>
      </c>
      <c r="K40">
        <f>VLOOKUP($A40,Обобщение!$A$5:$EK$329,K$2,FALSE)</f>
        <v>0</v>
      </c>
      <c r="L40">
        <f>VLOOKUP($A40,Обобщение!$A$5:$EK$329,L$2,FALSE)</f>
        <v>1</v>
      </c>
      <c r="M40">
        <f>VLOOKUP($A40,Обобщение!$A$5:$EK$329,M$2,FALSE)</f>
        <v>0</v>
      </c>
      <c r="N40">
        <f>VLOOKUP($A40,Обобщение!$A$5:$EK$329,N$2,FALSE)</f>
        <v>0</v>
      </c>
      <c r="O40">
        <f>VLOOKUP($A40,Обобщение!$A$5:$EK$329,O$2,FALSE)</f>
        <v>0</v>
      </c>
      <c r="P40">
        <f>VLOOKUP($A40,Обобщение!$A$5:$EK$329,P$2,FALSE)</f>
        <v>0</v>
      </c>
      <c r="Q40">
        <f>VLOOKUP($A40,Обобщение!$A$5:$EK$329,Q$2,FALSE)</f>
        <v>0</v>
      </c>
      <c r="R40">
        <f>VLOOKUP($A40,Обобщение!$A$5:$EK$329,R$2,FALSE)</f>
        <v>0</v>
      </c>
      <c r="S40">
        <f>VLOOKUP($A40,Обобщение!$A$5:$EK$329,S$2,FALSE)</f>
        <v>0</v>
      </c>
      <c r="T40">
        <f>VLOOKUP($A40,Обобщение!$A$5:$EK$329,T$2,FALSE)</f>
        <v>0</v>
      </c>
      <c r="U40">
        <f>VLOOKUP($A40,Обобщение!$A$5:$EK$329,U$2,FALSE)</f>
        <v>0</v>
      </c>
      <c r="V40">
        <f>VLOOKUP($A40,Обобщение!$A$5:$EK$329,V$2,FALSE)</f>
        <v>0</v>
      </c>
      <c r="W40">
        <f>VLOOKUP($A40,Обобщение!$A$5:$EK$329,W$2,FALSE)</f>
        <v>0</v>
      </c>
      <c r="X40">
        <f>VLOOKUP($A40,Обобщение!$A$5:$EK$329,X$2,FALSE)</f>
        <v>0</v>
      </c>
      <c r="Y40">
        <f>VLOOKUP($A40,Обобщение!$A$5:$EK$329,Y$2,FALSE)</f>
        <v>0</v>
      </c>
      <c r="Z40">
        <f>VLOOKUP($A40,Обобщение!$A$5:$EK$329,Z$2,FALSE)</f>
        <v>0</v>
      </c>
      <c r="AA40">
        <f>VLOOKUP($A40,Обобщение!$A$5:$EK$329,AA$2,FALSE)</f>
        <v>0</v>
      </c>
      <c r="AB40">
        <f>VLOOKUP($A40,Обобщение!$A$5:$EK$329,AB$2,FALSE)</f>
        <v>0</v>
      </c>
      <c r="AC40">
        <f>VLOOKUP($A40,Обобщение!$A$5:$EK$329,AC$2,FALSE)</f>
        <v>0</v>
      </c>
      <c r="AD40">
        <f>VLOOKUP($A40,Обобщение!$A$5:$EK$329,AD$2,FALSE)</f>
        <v>0</v>
      </c>
      <c r="AE40">
        <f>VLOOKUP($A40,Обобщение!$A$5:$EK$329,AE$2,FALSE)</f>
        <v>0</v>
      </c>
      <c r="AF40">
        <f>VLOOKUP($A40,Обобщение!$A$5:$EK$329,AF$2,FALSE)</f>
        <v>2</v>
      </c>
      <c r="AG40">
        <f>VLOOKUP($A40,Обобщение!$A$5:$EK$329,AG$2,FALSE)</f>
        <v>0</v>
      </c>
      <c r="AH40">
        <f>VLOOKUP($A40,Обобщение!$A$5:$EK$329,AH$2,FALSE)</f>
        <v>0</v>
      </c>
      <c r="AI40">
        <f>VLOOKUP($A40,Обобщение!$A$5:$EK$329,AI$2,FALSE)</f>
        <v>0</v>
      </c>
      <c r="AJ40">
        <f>VLOOKUP($A40,Обобщение!$A$5:$EK$329,AJ$2,FALSE)</f>
        <v>0</v>
      </c>
      <c r="AK40">
        <f>VLOOKUP($A40,Обобщение!$A$5:$EK$329,AK$2,FALSE)</f>
        <v>4</v>
      </c>
      <c r="AL40">
        <f>VLOOKUP($A40,Обобщение!$A$5:$EK$329,AL$2,FALSE)</f>
        <v>0</v>
      </c>
      <c r="AM40">
        <f>VLOOKUP($A40,Обобщение!$A$5:$EK$329,AM$2,FALSE)</f>
        <v>1</v>
      </c>
      <c r="AN40">
        <f>VLOOKUP($A40,Обобщение!$A$5:$EK$329,AN$2,FALSE)</f>
        <v>0</v>
      </c>
      <c r="AO40" t="str">
        <f>VLOOKUP($A40,Обобщение!$A$5:$EK$329,AO$2,FALSE)</f>
        <v xml:space="preserve">гр./с. Русе, кв./ж.к. Чародейка-юг, бл. 205, бул./ул. Ради Иванов 1 </v>
      </c>
      <c r="AP40" t="str">
        <f>VLOOKUP($A40,Обобщение!$A$5:$EK$329,AP$2,FALSE)</f>
        <v>гр./с. Русе, кв./ж.к. Чародейка-юг, бл. 205, бул./ул. Ради Иванов 1 , ет. 3, ап. 8</v>
      </c>
      <c r="AQ40" t="str">
        <f>VLOOKUP($A40,Обобщение!$A$5:$EK$329,AQ$2,FALSE)</f>
        <v>Камина на пелети с водна риза 18 kW</v>
      </c>
      <c r="AR40">
        <f>VLOOKUP($A40,Обобщение!$A$5:$EK$329,AR$2,FALSE)</f>
        <v>0</v>
      </c>
      <c r="AS40">
        <f>VLOOKUP($A40,Обобщение!$A$5:$EK$329,AS$2,FALSE)</f>
        <v>0</v>
      </c>
      <c r="AT40">
        <f>VLOOKUP($A40,Обобщение!$A$5:$EK$329,AT$2,FALSE)</f>
        <v>0</v>
      </c>
      <c r="AU40">
        <f>VLOOKUP($A40,Обобщение!$A$5:$EK$329,AU$2,FALSE)</f>
        <v>0</v>
      </c>
      <c r="AV40">
        <f>VLOOKUP($A40,Обобщение!$A$5:$EK$329,AV$2,FALSE)</f>
        <v>0</v>
      </c>
      <c r="AW40">
        <f>VLOOKUP($A40,Обобщение!$A$5:$EK$329,AW$2,FALSE)</f>
        <v>7</v>
      </c>
      <c r="AX40">
        <f>VLOOKUP($A40,Обобщение!$A$5:$EK$329,AX$2,FALSE)</f>
        <v>7</v>
      </c>
      <c r="AY40" s="11" t="str">
        <f t="shared" si="3"/>
        <v>Камина на пелети с водна риза 18 kW</v>
      </c>
      <c r="AZ40" s="11" t="str">
        <f t="shared" si="2"/>
        <v/>
      </c>
    </row>
    <row r="41" spans="1:52" x14ac:dyDescent="0.25">
      <c r="A41">
        <v>1037</v>
      </c>
      <c r="B41" t="str">
        <f>VLOOKUP($A41,Обобщение!$A$5:$EK$329,B$2,FALSE)</f>
        <v>LIFE RU 1037</v>
      </c>
      <c r="C41" t="str">
        <f>VLOOKUP($A41,Обобщение!$A$5:$EK$329,C$2,FALSE)</f>
        <v xml:space="preserve">Боян </v>
      </c>
      <c r="D41" t="str">
        <f>VLOOKUP($A41,Обобщение!$A$5:$EK$329,D$2,FALSE)</f>
        <v xml:space="preserve">Николов </v>
      </c>
      <c r="E41" t="str">
        <f>VLOOKUP($A41,Обобщение!$A$5:$EK$329,E$2,FALSE)</f>
        <v xml:space="preserve">Българинов </v>
      </c>
      <c r="F41" t="str">
        <f t="shared" si="0"/>
        <v xml:space="preserve">Боян  Николов  Българинов </v>
      </c>
      <c r="G41">
        <f>VLOOKUP($A41,Обобщение!$A$5:$EK$329,G$2,FALSE)</f>
        <v>0</v>
      </c>
      <c r="H41">
        <f>VLOOKUP($A41,Обобщение!$A$5:$EK$329,H$2,FALSE)</f>
        <v>0</v>
      </c>
      <c r="I41">
        <f>VLOOKUP($A41,Обобщение!$A$5:$EK$329,I$2,FALSE)</f>
        <v>0</v>
      </c>
      <c r="J41">
        <f>VLOOKUP($A41,Обобщение!$A$5:$EK$329,J$2,FALSE)</f>
        <v>0</v>
      </c>
      <c r="K41">
        <f>VLOOKUP($A41,Обобщение!$A$5:$EK$329,K$2,FALSE)</f>
        <v>0</v>
      </c>
      <c r="L41">
        <f>VLOOKUP($A41,Обобщение!$A$5:$EK$329,L$2,FALSE)</f>
        <v>0</v>
      </c>
      <c r="M41">
        <f>VLOOKUP($A41,Обобщение!$A$5:$EK$329,M$2,FALSE)</f>
        <v>0</v>
      </c>
      <c r="N41">
        <f>VLOOKUP($A41,Обобщение!$A$5:$EK$329,N$2,FALSE)</f>
        <v>0</v>
      </c>
      <c r="O41">
        <f>VLOOKUP($A41,Обобщение!$A$5:$EK$329,O$2,FALSE)</f>
        <v>1</v>
      </c>
      <c r="P41">
        <f>VLOOKUP($A41,Обобщение!$A$5:$EK$329,P$2,FALSE)</f>
        <v>0</v>
      </c>
      <c r="Q41">
        <f>VLOOKUP($A41,Обобщение!$A$5:$EK$329,Q$2,FALSE)</f>
        <v>0</v>
      </c>
      <c r="R41">
        <f>VLOOKUP($A41,Обобщение!$A$5:$EK$329,R$2,FALSE)</f>
        <v>0</v>
      </c>
      <c r="S41">
        <f>VLOOKUP($A41,Обобщение!$A$5:$EK$329,S$2,FALSE)</f>
        <v>0</v>
      </c>
      <c r="T41">
        <f>VLOOKUP($A41,Обобщение!$A$5:$EK$329,T$2,FALSE)</f>
        <v>0</v>
      </c>
      <c r="U41">
        <f>VLOOKUP($A41,Обобщение!$A$5:$EK$329,U$2,FALSE)</f>
        <v>0</v>
      </c>
      <c r="V41">
        <f>VLOOKUP($A41,Обобщение!$A$5:$EK$329,V$2,FALSE)</f>
        <v>0</v>
      </c>
      <c r="W41">
        <f>VLOOKUP($A41,Обобщение!$A$5:$EK$329,W$2,FALSE)</f>
        <v>0</v>
      </c>
      <c r="X41">
        <f>VLOOKUP($A41,Обобщение!$A$5:$EK$329,X$2,FALSE)</f>
        <v>0</v>
      </c>
      <c r="Y41">
        <f>VLOOKUP($A41,Обобщение!$A$5:$EK$329,Y$2,FALSE)</f>
        <v>0</v>
      </c>
      <c r="Z41">
        <f>VLOOKUP($A41,Обобщение!$A$5:$EK$329,Z$2,FALSE)</f>
        <v>0</v>
      </c>
      <c r="AA41">
        <f>VLOOKUP($A41,Обобщение!$A$5:$EK$329,AA$2,FALSE)</f>
        <v>0</v>
      </c>
      <c r="AB41">
        <f>VLOOKUP($A41,Обобщение!$A$5:$EK$329,AB$2,FALSE)</f>
        <v>0</v>
      </c>
      <c r="AC41">
        <f>VLOOKUP($A41,Обобщение!$A$5:$EK$329,AC$2,FALSE)</f>
        <v>0</v>
      </c>
      <c r="AD41">
        <f>VLOOKUP($A41,Обобщение!$A$5:$EK$329,AD$2,FALSE)</f>
        <v>0</v>
      </c>
      <c r="AE41">
        <f>VLOOKUP($A41,Обобщение!$A$5:$EK$329,AE$2,FALSE)</f>
        <v>0</v>
      </c>
      <c r="AF41">
        <f>VLOOKUP($A41,Обобщение!$A$5:$EK$329,AF$2,FALSE)</f>
        <v>0</v>
      </c>
      <c r="AG41">
        <f>VLOOKUP($A41,Обобщение!$A$5:$EK$329,AG$2,FALSE)</f>
        <v>0</v>
      </c>
      <c r="AH41">
        <f>VLOOKUP($A41,Обобщение!$A$5:$EK$329,AH$2,FALSE)</f>
        <v>0</v>
      </c>
      <c r="AI41">
        <f>VLOOKUP($A41,Обобщение!$A$5:$EK$329,AI$2,FALSE)</f>
        <v>0</v>
      </c>
      <c r="AJ41">
        <f>VLOOKUP($A41,Обобщение!$A$5:$EK$329,AJ$2,FALSE)</f>
        <v>0</v>
      </c>
      <c r="AK41">
        <f>VLOOKUP($A41,Обобщение!$A$5:$EK$329,AK$2,FALSE)</f>
        <v>4</v>
      </c>
      <c r="AL41">
        <f>VLOOKUP($A41,Обобщение!$A$5:$EK$329,AL$2,FALSE)</f>
        <v>0</v>
      </c>
      <c r="AM41">
        <f>VLOOKUP($A41,Обобщение!$A$5:$EK$329,AM$2,FALSE)</f>
        <v>1</v>
      </c>
      <c r="AN41">
        <f>VLOOKUP($A41,Обобщение!$A$5:$EK$329,AN$2,FALSE)</f>
        <v>0</v>
      </c>
      <c r="AO41" t="str">
        <f>VLOOKUP($A41,Обобщение!$A$5:$EK$329,AO$2,FALSE)</f>
        <v xml:space="preserve">гр./с. Русе, кв./ж.к. Дружба 2, бул./ул. Клисура 13 </v>
      </c>
      <c r="AP41" t="str">
        <f>VLOOKUP($A41,Обобщение!$A$5:$EK$329,AP$2,FALSE)</f>
        <v xml:space="preserve">гр./с. Русе, кв./ж.к. Дружба 2 , бул./ул. Клисура 13, ет. 1, </v>
      </c>
      <c r="AQ41" t="str">
        <f>VLOOKUP($A41,Обобщение!$A$5:$EK$329,AQ$2,FALSE)</f>
        <v>Пелетен котел 33 kW</v>
      </c>
      <c r="AR41">
        <f>VLOOKUP($A41,Обобщение!$A$5:$EK$329,AR$2,FALSE)</f>
        <v>0</v>
      </c>
      <c r="AS41">
        <f>VLOOKUP($A41,Обобщение!$A$5:$EK$329,AS$2,FALSE)</f>
        <v>0</v>
      </c>
      <c r="AT41">
        <f>VLOOKUP($A41,Обобщение!$A$5:$EK$329,AT$2,FALSE)</f>
        <v>0</v>
      </c>
      <c r="AU41">
        <f>VLOOKUP($A41,Обобщение!$A$5:$EK$329,AU$2,FALSE)</f>
        <v>0</v>
      </c>
      <c r="AV41">
        <f>VLOOKUP($A41,Обобщение!$A$5:$EK$329,AV$2,FALSE)</f>
        <v>0</v>
      </c>
      <c r="AW41">
        <f>VLOOKUP($A41,Обобщение!$A$5:$EK$329,AW$2,FALSE)</f>
        <v>5</v>
      </c>
      <c r="AX41">
        <f>VLOOKUP($A41,Обобщение!$A$5:$EK$329,AX$2,FALSE)</f>
        <v>5</v>
      </c>
      <c r="AY41" s="11" t="str">
        <f t="shared" si="3"/>
        <v>Пелетен котел 33 kW</v>
      </c>
      <c r="AZ41" s="11" t="str">
        <f t="shared" si="2"/>
        <v/>
      </c>
    </row>
    <row r="42" spans="1:52" x14ac:dyDescent="0.25">
      <c r="A42">
        <v>1038</v>
      </c>
      <c r="B42" t="str">
        <f>VLOOKUP($A42,Обобщение!$A$5:$EK$329,B$2,FALSE)</f>
        <v>LIFE RU 1038</v>
      </c>
      <c r="C42" t="str">
        <f>VLOOKUP($A42,Обобщение!$A$5:$EK$329,C$2,FALSE)</f>
        <v xml:space="preserve">Марийка </v>
      </c>
      <c r="D42" t="str">
        <f>VLOOKUP($A42,Обобщение!$A$5:$EK$329,D$2,FALSE)</f>
        <v xml:space="preserve">Георгиева </v>
      </c>
      <c r="E42" t="str">
        <f>VLOOKUP($A42,Обобщение!$A$5:$EK$329,E$2,FALSE)</f>
        <v xml:space="preserve">Маринова </v>
      </c>
      <c r="F42" t="str">
        <f t="shared" si="0"/>
        <v xml:space="preserve">Марийка  Георгиева  Маринова </v>
      </c>
      <c r="G42">
        <f>VLOOKUP($A42,Обобщение!$A$5:$EK$329,G$2,FALSE)</f>
        <v>0</v>
      </c>
      <c r="H42">
        <f>VLOOKUP($A42,Обобщение!$A$5:$EK$329,H$2,FALSE)</f>
        <v>0</v>
      </c>
      <c r="I42">
        <f>VLOOKUP($A42,Обобщение!$A$5:$EK$329,I$2,FALSE)</f>
        <v>0</v>
      </c>
      <c r="J42">
        <f>VLOOKUP($A42,Обобщение!$A$5:$EK$329,J$2,FALSE)</f>
        <v>0</v>
      </c>
      <c r="K42">
        <f>VLOOKUP($A42,Обобщение!$A$5:$EK$329,K$2,FALSE)</f>
        <v>0</v>
      </c>
      <c r="L42">
        <f>VLOOKUP($A42,Обобщение!$A$5:$EK$329,L$2,FALSE)</f>
        <v>1</v>
      </c>
      <c r="M42">
        <f>VLOOKUP($A42,Обобщение!$A$5:$EK$329,M$2,FALSE)</f>
        <v>0</v>
      </c>
      <c r="N42">
        <f>VLOOKUP($A42,Обобщение!$A$5:$EK$329,N$2,FALSE)</f>
        <v>0</v>
      </c>
      <c r="O42">
        <f>VLOOKUP($A42,Обобщение!$A$5:$EK$329,O$2,FALSE)</f>
        <v>0</v>
      </c>
      <c r="P42">
        <f>VLOOKUP($A42,Обобщение!$A$5:$EK$329,P$2,FALSE)</f>
        <v>0</v>
      </c>
      <c r="Q42">
        <f>VLOOKUP($A42,Обобщение!$A$5:$EK$329,Q$2,FALSE)</f>
        <v>0</v>
      </c>
      <c r="R42">
        <f>VLOOKUP($A42,Обобщение!$A$5:$EK$329,R$2,FALSE)</f>
        <v>0</v>
      </c>
      <c r="S42">
        <f>VLOOKUP($A42,Обобщение!$A$5:$EK$329,S$2,FALSE)</f>
        <v>0</v>
      </c>
      <c r="T42">
        <f>VLOOKUP($A42,Обобщение!$A$5:$EK$329,T$2,FALSE)</f>
        <v>0</v>
      </c>
      <c r="U42">
        <f>VLOOKUP($A42,Обобщение!$A$5:$EK$329,U$2,FALSE)</f>
        <v>0</v>
      </c>
      <c r="V42">
        <f>VLOOKUP($A42,Обобщение!$A$5:$EK$329,V$2,FALSE)</f>
        <v>0</v>
      </c>
      <c r="W42">
        <f>VLOOKUP($A42,Обобщение!$A$5:$EK$329,W$2,FALSE)</f>
        <v>0</v>
      </c>
      <c r="X42">
        <f>VLOOKUP($A42,Обобщение!$A$5:$EK$329,X$2,FALSE)</f>
        <v>0</v>
      </c>
      <c r="Y42">
        <f>VLOOKUP($A42,Обобщение!$A$5:$EK$329,Y$2,FALSE)</f>
        <v>0</v>
      </c>
      <c r="Z42">
        <f>VLOOKUP($A42,Обобщение!$A$5:$EK$329,Z$2,FALSE)</f>
        <v>0</v>
      </c>
      <c r="AA42">
        <f>VLOOKUP($A42,Обобщение!$A$5:$EK$329,AA$2,FALSE)</f>
        <v>0</v>
      </c>
      <c r="AB42">
        <f>VLOOKUP($A42,Обобщение!$A$5:$EK$329,AB$2,FALSE)</f>
        <v>0</v>
      </c>
      <c r="AC42">
        <f>VLOOKUP($A42,Обобщение!$A$5:$EK$329,AC$2,FALSE)</f>
        <v>0</v>
      </c>
      <c r="AD42">
        <f>VLOOKUP($A42,Обобщение!$A$5:$EK$329,AD$2,FALSE)</f>
        <v>0</v>
      </c>
      <c r="AE42">
        <f>VLOOKUP($A42,Обобщение!$A$5:$EK$329,AE$2,FALSE)</f>
        <v>0</v>
      </c>
      <c r="AF42">
        <f>VLOOKUP($A42,Обобщение!$A$5:$EK$329,AF$2,FALSE)</f>
        <v>2</v>
      </c>
      <c r="AG42">
        <f>VLOOKUP($A42,Обобщение!$A$5:$EK$329,AG$2,FALSE)</f>
        <v>0</v>
      </c>
      <c r="AH42">
        <f>VLOOKUP($A42,Обобщение!$A$5:$EK$329,AH$2,FALSE)</f>
        <v>0</v>
      </c>
      <c r="AI42">
        <f>VLOOKUP($A42,Обобщение!$A$5:$EK$329,AI$2,FALSE)</f>
        <v>0</v>
      </c>
      <c r="AJ42">
        <f>VLOOKUP($A42,Обобщение!$A$5:$EK$329,AJ$2,FALSE)</f>
        <v>3</v>
      </c>
      <c r="AK42">
        <f>VLOOKUP($A42,Обобщение!$A$5:$EK$329,AK$2,FALSE)</f>
        <v>0</v>
      </c>
      <c r="AL42">
        <f>VLOOKUP($A42,Обобщение!$A$5:$EK$329,AL$2,FALSE)</f>
        <v>0</v>
      </c>
      <c r="AM42">
        <f>VLOOKUP($A42,Обобщение!$A$5:$EK$329,AM$2,FALSE)</f>
        <v>0</v>
      </c>
      <c r="AN42">
        <f>VLOOKUP($A42,Обобщение!$A$5:$EK$329,AN$2,FALSE)</f>
        <v>0</v>
      </c>
      <c r="AO42" t="str">
        <f>VLOOKUP($A42,Обобщение!$A$5:$EK$329,AO$2,FALSE)</f>
        <v>гр./с. Русе, кв./ж.к. Родина-3 , бл. 8, бул./ул. Ибър 34</v>
      </c>
      <c r="AP42" t="str">
        <f>VLOOKUP($A42,Обобщение!$A$5:$EK$329,AP$2,FALSE)</f>
        <v>гр./с. Русе, кв./ж.к. Родина 3 , бл. 8, бул./ул. Ибър 34 , ет. 4, ап. 10</v>
      </c>
      <c r="AQ42" t="str">
        <f>VLOOKUP($A42,Обобщение!$A$5:$EK$329,AQ$2,FALSE)</f>
        <v>Камина на пелети с водна риза 18 kW</v>
      </c>
      <c r="AR42">
        <f>VLOOKUP($A42,Обобщение!$A$5:$EK$329,AR$2,FALSE)</f>
        <v>0</v>
      </c>
      <c r="AS42">
        <f>VLOOKUP($A42,Обобщение!$A$5:$EK$329,AS$2,FALSE)</f>
        <v>0</v>
      </c>
      <c r="AT42">
        <f>VLOOKUP($A42,Обобщение!$A$5:$EK$329,AT$2,FALSE)</f>
        <v>0</v>
      </c>
      <c r="AU42">
        <f>VLOOKUP($A42,Обобщение!$A$5:$EK$329,AU$2,FALSE)</f>
        <v>0</v>
      </c>
      <c r="AV42">
        <f>VLOOKUP($A42,Обобщение!$A$5:$EK$329,AV$2,FALSE)</f>
        <v>0</v>
      </c>
      <c r="AW42">
        <f>VLOOKUP($A42,Обобщение!$A$5:$EK$329,AW$2,FALSE)</f>
        <v>5</v>
      </c>
      <c r="AX42">
        <f>VLOOKUP($A42,Обобщение!$A$5:$EK$329,AX$2,FALSE)</f>
        <v>5</v>
      </c>
      <c r="AY42" s="11" t="str">
        <f t="shared" si="3"/>
        <v>Камина на пелети с водна риза 18 kW</v>
      </c>
      <c r="AZ42" s="11" t="str">
        <f t="shared" si="2"/>
        <v/>
      </c>
    </row>
    <row r="43" spans="1:52" x14ac:dyDescent="0.25">
      <c r="A43">
        <v>1039</v>
      </c>
      <c r="B43" t="str">
        <f>VLOOKUP($A43,Обобщение!$A$5:$EK$329,B$2,FALSE)</f>
        <v>LIFE RU 1039</v>
      </c>
      <c r="C43" t="str">
        <f>VLOOKUP($A43,Обобщение!$A$5:$EK$329,C$2,FALSE)</f>
        <v xml:space="preserve">Марияна </v>
      </c>
      <c r="D43" t="str">
        <f>VLOOKUP($A43,Обобщение!$A$5:$EK$329,D$2,FALSE)</f>
        <v xml:space="preserve">Венелинова </v>
      </c>
      <c r="E43" t="str">
        <f>VLOOKUP($A43,Обобщение!$A$5:$EK$329,E$2,FALSE)</f>
        <v xml:space="preserve">Бърдарска </v>
      </c>
      <c r="F43" t="str">
        <f t="shared" si="0"/>
        <v xml:space="preserve">Марияна  Венелинова  Бърдарска </v>
      </c>
      <c r="G43">
        <f>VLOOKUP($A43,Обобщение!$A$5:$EK$329,G$2,FALSE)</f>
        <v>0</v>
      </c>
      <c r="H43">
        <f>VLOOKUP($A43,Обобщение!$A$5:$EK$329,H$2,FALSE)</f>
        <v>0</v>
      </c>
      <c r="I43">
        <f>VLOOKUP($A43,Обобщение!$A$5:$EK$329,I$2,FALSE)</f>
        <v>0</v>
      </c>
      <c r="J43">
        <f>VLOOKUP($A43,Обобщение!$A$5:$EK$329,J$2,FALSE)</f>
        <v>0</v>
      </c>
      <c r="K43">
        <f>VLOOKUP($A43,Обобщение!$A$5:$EK$329,K$2,FALSE)</f>
        <v>0</v>
      </c>
      <c r="L43">
        <f>VLOOKUP($A43,Обобщение!$A$5:$EK$329,L$2,FALSE)</f>
        <v>1</v>
      </c>
      <c r="M43">
        <f>VLOOKUP($A43,Обобщение!$A$5:$EK$329,M$2,FALSE)</f>
        <v>0</v>
      </c>
      <c r="N43">
        <f>VLOOKUP($A43,Обобщение!$A$5:$EK$329,N$2,FALSE)</f>
        <v>0</v>
      </c>
      <c r="O43">
        <f>VLOOKUP($A43,Обобщение!$A$5:$EK$329,O$2,FALSE)</f>
        <v>0</v>
      </c>
      <c r="P43">
        <f>VLOOKUP($A43,Обобщение!$A$5:$EK$329,P$2,FALSE)</f>
        <v>0</v>
      </c>
      <c r="Q43">
        <f>VLOOKUP($A43,Обобщение!$A$5:$EK$329,Q$2,FALSE)</f>
        <v>0</v>
      </c>
      <c r="R43">
        <f>VLOOKUP($A43,Обобщение!$A$5:$EK$329,R$2,FALSE)</f>
        <v>0</v>
      </c>
      <c r="S43">
        <f>VLOOKUP($A43,Обобщение!$A$5:$EK$329,S$2,FALSE)</f>
        <v>0</v>
      </c>
      <c r="T43">
        <f>VLOOKUP($A43,Обобщение!$A$5:$EK$329,T$2,FALSE)</f>
        <v>0</v>
      </c>
      <c r="U43">
        <f>VLOOKUP($A43,Обобщение!$A$5:$EK$329,U$2,FALSE)</f>
        <v>0</v>
      </c>
      <c r="V43">
        <f>VLOOKUP($A43,Обобщение!$A$5:$EK$329,V$2,FALSE)</f>
        <v>0</v>
      </c>
      <c r="W43">
        <f>VLOOKUP($A43,Обобщение!$A$5:$EK$329,W$2,FALSE)</f>
        <v>0</v>
      </c>
      <c r="X43">
        <f>VLOOKUP($A43,Обобщение!$A$5:$EK$329,X$2,FALSE)</f>
        <v>0</v>
      </c>
      <c r="Y43">
        <f>VLOOKUP($A43,Обобщение!$A$5:$EK$329,Y$2,FALSE)</f>
        <v>0</v>
      </c>
      <c r="Z43">
        <f>VLOOKUP($A43,Обобщение!$A$5:$EK$329,Z$2,FALSE)</f>
        <v>0</v>
      </c>
      <c r="AA43">
        <f>VLOOKUP($A43,Обобщение!$A$5:$EK$329,AA$2,FALSE)</f>
        <v>0</v>
      </c>
      <c r="AB43">
        <f>VLOOKUP($A43,Обобщение!$A$5:$EK$329,AB$2,FALSE)</f>
        <v>0</v>
      </c>
      <c r="AC43">
        <f>VLOOKUP($A43,Обобщение!$A$5:$EK$329,AC$2,FALSE)</f>
        <v>0</v>
      </c>
      <c r="AD43">
        <f>VLOOKUP($A43,Обобщение!$A$5:$EK$329,AD$2,FALSE)</f>
        <v>0</v>
      </c>
      <c r="AE43">
        <f>VLOOKUP($A43,Обобщение!$A$5:$EK$329,AE$2,FALSE)</f>
        <v>0</v>
      </c>
      <c r="AF43">
        <f>VLOOKUP($A43,Обобщение!$A$5:$EK$329,AF$2,FALSE)</f>
        <v>0</v>
      </c>
      <c r="AG43">
        <f>VLOOKUP($A43,Обобщение!$A$5:$EK$329,AG$2,FALSE)</f>
        <v>0</v>
      </c>
      <c r="AH43">
        <f>VLOOKUP($A43,Обобщение!$A$5:$EK$329,AH$2,FALSE)</f>
        <v>0</v>
      </c>
      <c r="AI43">
        <f>VLOOKUP($A43,Обобщение!$A$5:$EK$329,AI$2,FALSE)</f>
        <v>2</v>
      </c>
      <c r="AJ43">
        <f>VLOOKUP($A43,Обобщение!$A$5:$EK$329,AJ$2,FALSE)</f>
        <v>0</v>
      </c>
      <c r="AK43">
        <f>VLOOKUP($A43,Обобщение!$A$5:$EK$329,AK$2,FALSE)</f>
        <v>0</v>
      </c>
      <c r="AL43">
        <f>VLOOKUP($A43,Обобщение!$A$5:$EK$329,AL$2,FALSE)</f>
        <v>0</v>
      </c>
      <c r="AM43">
        <f>VLOOKUP($A43,Обобщение!$A$5:$EK$329,AM$2,FALSE)</f>
        <v>0</v>
      </c>
      <c r="AN43">
        <f>VLOOKUP($A43,Обобщение!$A$5:$EK$329,AN$2,FALSE)</f>
        <v>0</v>
      </c>
      <c r="AO43" t="str">
        <f>VLOOKUP($A43,Обобщение!$A$5:$EK$329,AO$2,FALSE)</f>
        <v xml:space="preserve">гр./с. Русе, кв./ж.к. кв.Локомотив , бл. 10, бул./ул. Битоля 6 </v>
      </c>
      <c r="AP43" t="str">
        <f>VLOOKUP($A43,Обобщение!$A$5:$EK$329,AP$2,FALSE)</f>
        <v>гр./с. Русе, кв./ж.к. Локомотив , бл. 10, бул./ул. Битоля 10 , ет. 2, ап. 68</v>
      </c>
      <c r="AQ43" t="str">
        <f>VLOOKUP($A43,Обобщение!$A$5:$EK$329,AQ$2,FALSE)</f>
        <v>Камина на пелети с водна риза 18 kW</v>
      </c>
      <c r="AR43">
        <f>VLOOKUP($A43,Обобщение!$A$5:$EK$329,AR$2,FALSE)</f>
        <v>0</v>
      </c>
      <c r="AS43">
        <f>VLOOKUP($A43,Обобщение!$A$5:$EK$329,AS$2,FALSE)</f>
        <v>0</v>
      </c>
      <c r="AT43">
        <f>VLOOKUP($A43,Обобщение!$A$5:$EK$329,AT$2,FALSE)</f>
        <v>0</v>
      </c>
      <c r="AU43">
        <f>VLOOKUP($A43,Обобщение!$A$5:$EK$329,AU$2,FALSE)</f>
        <v>0</v>
      </c>
      <c r="AV43">
        <f>VLOOKUP($A43,Обобщение!$A$5:$EK$329,AV$2,FALSE)</f>
        <v>0</v>
      </c>
      <c r="AW43">
        <f>VLOOKUP($A43,Обобщение!$A$5:$EK$329,AW$2,FALSE)</f>
        <v>2</v>
      </c>
      <c r="AX43">
        <f>VLOOKUP($A43,Обобщение!$A$5:$EK$329,AX$2,FALSE)</f>
        <v>2</v>
      </c>
      <c r="AY43" s="11" t="str">
        <f t="shared" si="3"/>
        <v>Камина на пелети с водна риза 18 kW</v>
      </c>
      <c r="AZ43" s="11" t="str">
        <f t="shared" si="2"/>
        <v/>
      </c>
    </row>
    <row r="44" spans="1:52" ht="30" x14ac:dyDescent="0.25">
      <c r="A44">
        <v>1040</v>
      </c>
      <c r="B44" t="str">
        <f>VLOOKUP($A44,Обобщение!$A$5:$EK$329,B$2,FALSE)</f>
        <v>LIFE RU 1040</v>
      </c>
      <c r="C44" t="str">
        <f>VLOOKUP($A44,Обобщение!$A$5:$EK$329,C$2,FALSE)</f>
        <v xml:space="preserve">Христомир </v>
      </c>
      <c r="D44" t="str">
        <f>VLOOKUP($A44,Обобщение!$A$5:$EK$329,D$2,FALSE)</f>
        <v xml:space="preserve">Николов </v>
      </c>
      <c r="E44" t="str">
        <f>VLOOKUP($A44,Обобщение!$A$5:$EK$329,E$2,FALSE)</f>
        <v xml:space="preserve">Димитров </v>
      </c>
      <c r="F44" t="str">
        <f t="shared" si="0"/>
        <v xml:space="preserve">Христомир  Николов  Димитров </v>
      </c>
      <c r="G44">
        <f>VLOOKUP($A44,Обобщение!$A$5:$EK$329,G$2,FALSE)</f>
        <v>0</v>
      </c>
      <c r="H44">
        <f>VLOOKUP($A44,Обобщение!$A$5:$EK$329,H$2,FALSE)</f>
        <v>0</v>
      </c>
      <c r="I44">
        <f>VLOOKUP($A44,Обобщение!$A$5:$EK$329,I$2,FALSE)</f>
        <v>0</v>
      </c>
      <c r="J44">
        <f>VLOOKUP($A44,Обобщение!$A$5:$EK$329,J$2,FALSE)</f>
        <v>0</v>
      </c>
      <c r="K44">
        <f>VLOOKUP($A44,Обобщение!$A$5:$EK$329,K$2,FALSE)</f>
        <v>0</v>
      </c>
      <c r="L44">
        <f>VLOOKUP($A44,Обобщение!$A$5:$EK$329,L$2,FALSE)</f>
        <v>1</v>
      </c>
      <c r="M44">
        <f>VLOOKUP($A44,Обобщение!$A$5:$EK$329,M$2,FALSE)</f>
        <v>0</v>
      </c>
      <c r="N44">
        <f>VLOOKUP($A44,Обобщение!$A$5:$EK$329,N$2,FALSE)</f>
        <v>0</v>
      </c>
      <c r="O44">
        <f>VLOOKUP($A44,Обобщение!$A$5:$EK$329,O$2,FALSE)</f>
        <v>0</v>
      </c>
      <c r="P44">
        <f>VLOOKUP($A44,Обобщение!$A$5:$EK$329,P$2,FALSE)</f>
        <v>0</v>
      </c>
      <c r="Q44">
        <f>VLOOKUP($A44,Обобщение!$A$5:$EK$329,Q$2,FALSE)</f>
        <v>0</v>
      </c>
      <c r="R44">
        <f>VLOOKUP($A44,Обобщение!$A$5:$EK$329,R$2,FALSE)</f>
        <v>0</v>
      </c>
      <c r="S44">
        <f>VLOOKUP($A44,Обобщение!$A$5:$EK$329,S$2,FALSE)</f>
        <v>0</v>
      </c>
      <c r="T44">
        <f>VLOOKUP($A44,Обобщение!$A$5:$EK$329,T$2,FALSE)</f>
        <v>0</v>
      </c>
      <c r="U44">
        <f>VLOOKUP($A44,Обобщение!$A$5:$EK$329,U$2,FALSE)</f>
        <v>0</v>
      </c>
      <c r="V44">
        <f>VLOOKUP($A44,Обобщение!$A$5:$EK$329,V$2,FALSE)</f>
        <v>0</v>
      </c>
      <c r="W44">
        <f>VLOOKUP($A44,Обобщение!$A$5:$EK$329,W$2,FALSE)</f>
        <v>0</v>
      </c>
      <c r="X44">
        <f>VLOOKUP($A44,Обобщение!$A$5:$EK$329,X$2,FALSE)</f>
        <v>0</v>
      </c>
      <c r="Y44">
        <f>VLOOKUP($A44,Обобщение!$A$5:$EK$329,Y$2,FALSE)</f>
        <v>0</v>
      </c>
      <c r="Z44">
        <f>VLOOKUP($A44,Обобщение!$A$5:$EK$329,Z$2,FALSE)</f>
        <v>0</v>
      </c>
      <c r="AA44">
        <f>VLOOKUP($A44,Обобщение!$A$5:$EK$329,AA$2,FALSE)</f>
        <v>1</v>
      </c>
      <c r="AB44">
        <f>VLOOKUP($A44,Обобщение!$A$5:$EK$329,AB$2,FALSE)</f>
        <v>1</v>
      </c>
      <c r="AC44">
        <f>VLOOKUP($A44,Обобщение!$A$5:$EK$329,AC$2,FALSE)</f>
        <v>0</v>
      </c>
      <c r="AD44">
        <f>VLOOKUP($A44,Обобщение!$A$5:$EK$329,AD$2,FALSE)</f>
        <v>0</v>
      </c>
      <c r="AE44">
        <f>VLOOKUP($A44,Обобщение!$A$5:$EK$329,AE$2,FALSE)</f>
        <v>2</v>
      </c>
      <c r="AF44">
        <f>VLOOKUP($A44,Обобщение!$A$5:$EK$329,AF$2,FALSE)</f>
        <v>2</v>
      </c>
      <c r="AG44">
        <f>VLOOKUP($A44,Обобщение!$A$5:$EK$329,AG$2,FALSE)</f>
        <v>0</v>
      </c>
      <c r="AH44">
        <f>VLOOKUP($A44,Обобщение!$A$5:$EK$329,AH$2,FALSE)</f>
        <v>0</v>
      </c>
      <c r="AI44">
        <f>VLOOKUP($A44,Обобщение!$A$5:$EK$329,AI$2,FALSE)</f>
        <v>0</v>
      </c>
      <c r="AJ44">
        <f>VLOOKUP($A44,Обобщение!$A$5:$EK$329,AJ$2,FALSE)</f>
        <v>0</v>
      </c>
      <c r="AK44">
        <f>VLOOKUP($A44,Обобщение!$A$5:$EK$329,AK$2,FALSE)</f>
        <v>4</v>
      </c>
      <c r="AL44">
        <f>VLOOKUP($A44,Обобщение!$A$5:$EK$329,AL$2,FALSE)</f>
        <v>0</v>
      </c>
      <c r="AM44">
        <f>VLOOKUP($A44,Обобщение!$A$5:$EK$329,AM$2,FALSE)</f>
        <v>1</v>
      </c>
      <c r="AN44">
        <f>VLOOKUP($A44,Обобщение!$A$5:$EK$329,AN$2,FALSE)</f>
        <v>0</v>
      </c>
      <c r="AO44" t="str">
        <f>VLOOKUP($A44,Обобщение!$A$5:$EK$329,AO$2,FALSE)</f>
        <v>гр./с. Русе, кв./ж.к. Дружба-3, бл. 13, бул./ул. Никола Й.Вапцаров 17</v>
      </c>
      <c r="AP44" t="str">
        <f>VLOOKUP($A44,Обобщение!$A$5:$EK$329,AP$2,FALSE)</f>
        <v>гр./с. Русе, кв./ж.к. Дружба 3 , бл. 13, бул./ул. Никола Й. Вапцаров 17, ет. 1, ап. 1</v>
      </c>
      <c r="AQ44" t="str">
        <f>VLOOKUP($A44,Обобщение!$A$5:$EK$329,AQ$2,FALSE)</f>
        <v>Камина на пелети с водна риза 18 kW</v>
      </c>
      <c r="AR44">
        <f>VLOOKUP($A44,Обобщение!$A$5:$EK$329,AR$2,FALSE)</f>
        <v>0</v>
      </c>
      <c r="AS44">
        <f>VLOOKUP($A44,Обобщение!$A$5:$EK$329,AS$2,FALSE)</f>
        <v>0</v>
      </c>
      <c r="AT44">
        <f>VLOOKUP($A44,Обобщение!$A$5:$EK$329,AT$2,FALSE)</f>
        <v>0</v>
      </c>
      <c r="AU44" t="str">
        <f>VLOOKUP($A44,Обобщение!$A$5:$EK$329,AU$2,FALSE)</f>
        <v>Стоманен панелен радиатор (500x1200) - 1 бр.</v>
      </c>
      <c r="AV44" t="str">
        <f>VLOOKUP($A44,Обобщение!$A$5:$EK$329,AV$2,FALSE)</f>
        <v>Стоманен панелен радиатор (500x1800) - 1 бр.</v>
      </c>
      <c r="AW44">
        <f>VLOOKUP($A44,Обобщение!$A$5:$EK$329,AW$2,FALSE)</f>
        <v>9</v>
      </c>
      <c r="AX44">
        <f>VLOOKUP($A44,Обобщение!$A$5:$EK$329,AX$2,FALSE)</f>
        <v>9</v>
      </c>
      <c r="AY44" s="11" t="str">
        <f t="shared" si="3"/>
        <v>Камина на пелети с водна риза 18 kW</v>
      </c>
      <c r="AZ44" s="11" t="str">
        <f t="shared" si="2"/>
        <v>Стоманен панелен радиатор (500x1200) - 1 бр.; Стоманен панелен радиатор (500x1800) - 1 бр.</v>
      </c>
    </row>
    <row r="45" spans="1:52" x14ac:dyDescent="0.25">
      <c r="A45">
        <v>1041</v>
      </c>
      <c r="B45" t="str">
        <f>VLOOKUP($A45,Обобщение!$A$5:$EK$329,B$2,FALSE)</f>
        <v>LIFE RU 1041</v>
      </c>
      <c r="C45" t="str">
        <f>VLOOKUP($A45,Обобщение!$A$5:$EK$329,C$2,FALSE)</f>
        <v xml:space="preserve">Пламен </v>
      </c>
      <c r="D45" t="str">
        <f>VLOOKUP($A45,Обобщение!$A$5:$EK$329,D$2,FALSE)</f>
        <v xml:space="preserve">Личев </v>
      </c>
      <c r="E45" t="str">
        <f>VLOOKUP($A45,Обобщение!$A$5:$EK$329,E$2,FALSE)</f>
        <v xml:space="preserve">Личев </v>
      </c>
      <c r="F45" t="str">
        <f t="shared" si="0"/>
        <v xml:space="preserve">Пламен  Личев  Личев </v>
      </c>
      <c r="G45">
        <f>VLOOKUP($A45,Обобщение!$A$5:$EK$329,G$2,FALSE)</f>
        <v>0</v>
      </c>
      <c r="H45">
        <f>VLOOKUP($A45,Обобщение!$A$5:$EK$329,H$2,FALSE)</f>
        <v>0</v>
      </c>
      <c r="I45">
        <f>VLOOKUP($A45,Обобщение!$A$5:$EK$329,I$2,FALSE)</f>
        <v>0</v>
      </c>
      <c r="J45">
        <f>VLOOKUP($A45,Обобщение!$A$5:$EK$329,J$2,FALSE)</f>
        <v>0</v>
      </c>
      <c r="K45">
        <f>VLOOKUP($A45,Обобщение!$A$5:$EK$329,K$2,FALSE)</f>
        <v>0</v>
      </c>
      <c r="L45">
        <f>VLOOKUP($A45,Обобщение!$A$5:$EK$329,L$2,FALSE)</f>
        <v>1</v>
      </c>
      <c r="M45">
        <f>VLOOKUP($A45,Обобщение!$A$5:$EK$329,M$2,FALSE)</f>
        <v>0</v>
      </c>
      <c r="N45">
        <f>VLOOKUP($A45,Обобщение!$A$5:$EK$329,N$2,FALSE)</f>
        <v>0</v>
      </c>
      <c r="O45">
        <f>VLOOKUP($A45,Обобщение!$A$5:$EK$329,O$2,FALSE)</f>
        <v>0</v>
      </c>
      <c r="P45">
        <f>VLOOKUP($A45,Обобщение!$A$5:$EK$329,P$2,FALSE)</f>
        <v>0</v>
      </c>
      <c r="Q45">
        <f>VLOOKUP($A45,Обобщение!$A$5:$EK$329,Q$2,FALSE)</f>
        <v>0</v>
      </c>
      <c r="R45">
        <f>VLOOKUP($A45,Обобщение!$A$5:$EK$329,R$2,FALSE)</f>
        <v>0</v>
      </c>
      <c r="S45">
        <f>VLOOKUP($A45,Обобщение!$A$5:$EK$329,S$2,FALSE)</f>
        <v>0</v>
      </c>
      <c r="T45">
        <f>VLOOKUP($A45,Обобщение!$A$5:$EK$329,T$2,FALSE)</f>
        <v>0</v>
      </c>
      <c r="U45">
        <f>VLOOKUP($A45,Обобщение!$A$5:$EK$329,U$2,FALSE)</f>
        <v>0</v>
      </c>
      <c r="V45">
        <f>VLOOKUP($A45,Обобщение!$A$5:$EK$329,V$2,FALSE)</f>
        <v>0</v>
      </c>
      <c r="W45">
        <f>VLOOKUP($A45,Обобщение!$A$5:$EK$329,W$2,FALSE)</f>
        <v>0</v>
      </c>
      <c r="X45">
        <f>VLOOKUP($A45,Обобщение!$A$5:$EK$329,X$2,FALSE)</f>
        <v>0</v>
      </c>
      <c r="Y45">
        <f>VLOOKUP($A45,Обобщение!$A$5:$EK$329,Y$2,FALSE)</f>
        <v>0</v>
      </c>
      <c r="Z45">
        <f>VLOOKUP($A45,Обобщение!$A$5:$EK$329,Z$2,FALSE)</f>
        <v>0</v>
      </c>
      <c r="AA45">
        <f>VLOOKUP($A45,Обобщение!$A$5:$EK$329,AA$2,FALSE)</f>
        <v>0</v>
      </c>
      <c r="AB45">
        <f>VLOOKUP($A45,Обобщение!$A$5:$EK$329,AB$2,FALSE)</f>
        <v>1</v>
      </c>
      <c r="AC45">
        <f>VLOOKUP($A45,Обобщение!$A$5:$EK$329,AC$2,FALSE)</f>
        <v>0</v>
      </c>
      <c r="AD45">
        <f>VLOOKUP($A45,Обобщение!$A$5:$EK$329,AD$2,FALSE)</f>
        <v>0</v>
      </c>
      <c r="AE45">
        <f>VLOOKUP($A45,Обобщение!$A$5:$EK$329,AE$2,FALSE)</f>
        <v>0</v>
      </c>
      <c r="AF45">
        <f>VLOOKUP($A45,Обобщение!$A$5:$EK$329,AF$2,FALSE)</f>
        <v>2</v>
      </c>
      <c r="AG45">
        <f>VLOOKUP($A45,Обобщение!$A$5:$EK$329,AG$2,FALSE)</f>
        <v>0</v>
      </c>
      <c r="AH45">
        <f>VLOOKUP($A45,Обобщение!$A$5:$EK$329,AH$2,FALSE)</f>
        <v>0</v>
      </c>
      <c r="AI45">
        <f>VLOOKUP($A45,Обобщение!$A$5:$EK$329,AI$2,FALSE)</f>
        <v>0</v>
      </c>
      <c r="AJ45">
        <f>VLOOKUP($A45,Обобщение!$A$5:$EK$329,AJ$2,FALSE)</f>
        <v>3</v>
      </c>
      <c r="AK45">
        <f>VLOOKUP($A45,Обобщение!$A$5:$EK$329,AK$2,FALSE)</f>
        <v>0</v>
      </c>
      <c r="AL45">
        <f>VLOOKUP($A45,Обобщение!$A$5:$EK$329,AL$2,FALSE)</f>
        <v>0</v>
      </c>
      <c r="AM45">
        <f>VLOOKUP($A45,Обобщение!$A$5:$EK$329,AM$2,FALSE)</f>
        <v>0</v>
      </c>
      <c r="AN45">
        <f>VLOOKUP($A45,Обобщение!$A$5:$EK$329,AN$2,FALSE)</f>
        <v>0</v>
      </c>
      <c r="AO45" t="str">
        <f>VLOOKUP($A45,Обобщение!$A$5:$EK$329,AO$2,FALSE)</f>
        <v xml:space="preserve">гр./с. Русе, кв./ж.к. Родина 2 , бл. Българка , вх.7, ет.8, бул./ул. Димчо Дебелянов 4 </v>
      </c>
      <c r="AP45" t="str">
        <f>VLOOKUP($A45,Обобщение!$A$5:$EK$329,AP$2,FALSE)</f>
        <v>гр./с. Русе, кв./ж.к. Родина 2 , бл. Българка вх.7 , бул./ул. Димчо Дебелянов 4 , ет. 8, ап. 19</v>
      </c>
      <c r="AQ45" t="str">
        <f>VLOOKUP($A45,Обобщение!$A$5:$EK$329,AQ$2,FALSE)</f>
        <v>Камина на пелети с водна риза 18 kW</v>
      </c>
      <c r="AR45">
        <f>VLOOKUP($A45,Обобщение!$A$5:$EK$329,AR$2,FALSE)</f>
        <v>0</v>
      </c>
      <c r="AS45">
        <f>VLOOKUP($A45,Обобщение!$A$5:$EK$329,AS$2,FALSE)</f>
        <v>0</v>
      </c>
      <c r="AT45">
        <f>VLOOKUP($A45,Обобщение!$A$5:$EK$329,AT$2,FALSE)</f>
        <v>0</v>
      </c>
      <c r="AU45">
        <f>VLOOKUP($A45,Обобщение!$A$5:$EK$329,AU$2,FALSE)</f>
        <v>0</v>
      </c>
      <c r="AV45" t="str">
        <f>VLOOKUP($A45,Обобщение!$A$5:$EK$329,AV$2,FALSE)</f>
        <v>Стоманен панелен радиатор (500x1800) - 1 бр.</v>
      </c>
      <c r="AW45">
        <f>VLOOKUP($A45,Обобщение!$A$5:$EK$329,AW$2,FALSE)</f>
        <v>5</v>
      </c>
      <c r="AX45">
        <f>VLOOKUP($A45,Обобщение!$A$5:$EK$329,AX$2,FALSE)</f>
        <v>5</v>
      </c>
      <c r="AY45" s="11" t="str">
        <f t="shared" si="3"/>
        <v>Камина на пелети с водна риза 18 kW</v>
      </c>
      <c r="AZ45" s="11" t="str">
        <f t="shared" si="2"/>
        <v>Стоманен панелен радиатор (500x1800) - 1 бр.</v>
      </c>
    </row>
    <row r="46" spans="1:52" ht="30" x14ac:dyDescent="0.25">
      <c r="A46">
        <v>1042</v>
      </c>
      <c r="B46" t="str">
        <f>VLOOKUP($A46,Обобщение!$A$5:$EK$329,B$2,FALSE)</f>
        <v>LIFE RU 1042</v>
      </c>
      <c r="C46" t="str">
        <f>VLOOKUP($A46,Обобщение!$A$5:$EK$329,C$2,FALSE)</f>
        <v xml:space="preserve">Верка </v>
      </c>
      <c r="D46" t="str">
        <f>VLOOKUP($A46,Обобщение!$A$5:$EK$329,D$2,FALSE)</f>
        <v xml:space="preserve">Петрова </v>
      </c>
      <c r="E46" t="str">
        <f>VLOOKUP($A46,Обобщение!$A$5:$EK$329,E$2,FALSE)</f>
        <v xml:space="preserve">Борисова </v>
      </c>
      <c r="F46" t="str">
        <f t="shared" si="0"/>
        <v xml:space="preserve">Верка  Петрова  Борисова </v>
      </c>
      <c r="G46">
        <f>VLOOKUP($A46,Обобщение!$A$5:$EK$329,G$2,FALSE)</f>
        <v>0</v>
      </c>
      <c r="H46">
        <f>VLOOKUP($A46,Обобщение!$A$5:$EK$329,H$2,FALSE)</f>
        <v>0</v>
      </c>
      <c r="I46">
        <f>VLOOKUP($A46,Обобщение!$A$5:$EK$329,I$2,FALSE)</f>
        <v>0</v>
      </c>
      <c r="J46">
        <f>VLOOKUP($A46,Обобщение!$A$5:$EK$329,J$2,FALSE)</f>
        <v>0</v>
      </c>
      <c r="K46">
        <f>VLOOKUP($A46,Обобщение!$A$5:$EK$329,K$2,FALSE)</f>
        <v>0</v>
      </c>
      <c r="L46">
        <f>VLOOKUP($A46,Обобщение!$A$5:$EK$329,L$2,FALSE)</f>
        <v>0</v>
      </c>
      <c r="M46">
        <f>VLOOKUP($A46,Обобщение!$A$5:$EK$329,M$2,FALSE)</f>
        <v>0</v>
      </c>
      <c r="N46">
        <f>VLOOKUP($A46,Обобщение!$A$5:$EK$329,N$2,FALSE)</f>
        <v>0</v>
      </c>
      <c r="O46">
        <f>VLOOKUP($A46,Обобщение!$A$5:$EK$329,O$2,FALSE)</f>
        <v>0</v>
      </c>
      <c r="P46">
        <f>VLOOKUP($A46,Обобщение!$A$5:$EK$329,P$2,FALSE)</f>
        <v>0</v>
      </c>
      <c r="Q46">
        <f>VLOOKUP($A46,Обобщение!$A$5:$EK$329,Q$2,FALSE)</f>
        <v>0</v>
      </c>
      <c r="R46">
        <f>VLOOKUP($A46,Обобщение!$A$5:$EK$329,R$2,FALSE)</f>
        <v>0</v>
      </c>
      <c r="S46">
        <f>VLOOKUP($A46,Обобщение!$A$5:$EK$329,S$2,FALSE)</f>
        <v>0</v>
      </c>
      <c r="T46">
        <f>VLOOKUP($A46,Обобщение!$A$5:$EK$329,T$2,FALSE)</f>
        <v>0</v>
      </c>
      <c r="U46">
        <f>VLOOKUP($A46,Обобщение!$A$5:$EK$329,U$2,FALSE)</f>
        <v>1</v>
      </c>
      <c r="V46">
        <f>VLOOKUP($A46,Обобщение!$A$5:$EK$329,V$2,FALSE)</f>
        <v>0</v>
      </c>
      <c r="W46">
        <f>VLOOKUP($A46,Обобщение!$A$5:$EK$329,W$2,FALSE)</f>
        <v>0</v>
      </c>
      <c r="X46">
        <f>VLOOKUP($A46,Обобщение!$A$5:$EK$329,X$2,FALSE)</f>
        <v>0</v>
      </c>
      <c r="Y46">
        <f>VLOOKUP($A46,Обобщение!$A$5:$EK$329,Y$2,FALSE)</f>
        <v>0</v>
      </c>
      <c r="Z46">
        <f>VLOOKUP($A46,Обобщение!$A$5:$EK$329,Z$2,FALSE)</f>
        <v>0</v>
      </c>
      <c r="AA46">
        <f>VLOOKUP($A46,Обобщение!$A$5:$EK$329,AA$2,FALSE)</f>
        <v>2</v>
      </c>
      <c r="AB46">
        <f>VLOOKUP($A46,Обобщение!$A$5:$EK$329,AB$2,FALSE)</f>
        <v>0</v>
      </c>
      <c r="AC46">
        <f>VLOOKUP($A46,Обобщение!$A$5:$EK$329,AC$2,FALSE)</f>
        <v>2</v>
      </c>
      <c r="AD46">
        <f>VLOOKUP($A46,Обобщение!$A$5:$EK$329,AD$2,FALSE)</f>
        <v>0</v>
      </c>
      <c r="AE46">
        <f>VLOOKUP($A46,Обобщение!$A$5:$EK$329,AE$2,FALSE)</f>
        <v>2</v>
      </c>
      <c r="AF46">
        <f>VLOOKUP($A46,Обобщение!$A$5:$EK$329,AF$2,FALSE)</f>
        <v>2</v>
      </c>
      <c r="AG46">
        <f>VLOOKUP($A46,Обобщение!$A$5:$EK$329,AG$2,FALSE)</f>
        <v>0</v>
      </c>
      <c r="AH46">
        <f>VLOOKUP($A46,Обобщение!$A$5:$EK$329,AH$2,FALSE)</f>
        <v>0</v>
      </c>
      <c r="AI46">
        <f>VLOOKUP($A46,Обобщение!$A$5:$EK$329,AI$2,FALSE)</f>
        <v>2</v>
      </c>
      <c r="AJ46">
        <f>VLOOKUP($A46,Обобщение!$A$5:$EK$329,AJ$2,FALSE)</f>
        <v>0</v>
      </c>
      <c r="AK46">
        <f>VLOOKUP($A46,Обобщение!$A$5:$EK$329,AK$2,FALSE)</f>
        <v>0</v>
      </c>
      <c r="AL46">
        <f>VLOOKUP($A46,Обобщение!$A$5:$EK$329,AL$2,FALSE)</f>
        <v>0</v>
      </c>
      <c r="AM46">
        <f>VLOOKUP($A46,Обобщение!$A$5:$EK$329,AM$2,FALSE)</f>
        <v>0</v>
      </c>
      <c r="AN46">
        <f>VLOOKUP($A46,Обобщение!$A$5:$EK$329,AN$2,FALSE)</f>
        <v>0</v>
      </c>
      <c r="AO46" t="str">
        <f>VLOOKUP($A46,Обобщение!$A$5:$EK$329,AO$2,FALSE)</f>
        <v>гр./с. Подгоре, бул./ул. Антон Страшимиров</v>
      </c>
      <c r="AP46" t="str">
        <f>VLOOKUP($A46,Обобщение!$A$5:$EK$329,AP$2,FALSE)</f>
        <v>гр./с. Русе, кв./ж.к. Център, бл. Аксаков, бул./ул. Мария Луйза 1 , ет. 7, ап. 6</v>
      </c>
      <c r="AQ46">
        <f>VLOOKUP($A46,Обобщение!$A$5:$EK$329,AQ$2,FALSE)</f>
        <v>0</v>
      </c>
      <c r="AR46" t="str">
        <f>VLOOKUP($A46,Обобщение!$A$5:$EK$329,AR$2,FALSE)</f>
        <v>Двуконтурен кондезационен котел на природен газ 24 kW</v>
      </c>
      <c r="AS46">
        <f>VLOOKUP($A46,Обобщение!$A$5:$EK$329,AS$2,FALSE)</f>
        <v>0</v>
      </c>
      <c r="AT46">
        <f>VLOOKUP($A46,Обобщение!$A$5:$EK$329,AT$2,FALSE)</f>
        <v>0</v>
      </c>
      <c r="AU46" t="str">
        <f>VLOOKUP($A46,Обобщение!$A$5:$EK$329,AU$2,FALSE)</f>
        <v>Стоманен панелен радиатор (500x1200) - 2 бр.</v>
      </c>
      <c r="AV46">
        <f>VLOOKUP($A46,Обобщение!$A$5:$EK$329,AV$2,FALSE)</f>
        <v>0</v>
      </c>
      <c r="AW46">
        <f>VLOOKUP($A46,Обобщение!$A$5:$EK$329,AW$2,FALSE)</f>
        <v>8</v>
      </c>
      <c r="AX46">
        <f>VLOOKUP($A46,Обобщение!$A$5:$EK$329,AX$2,FALSE)</f>
        <v>6</v>
      </c>
      <c r="AY46" s="11" t="str">
        <f t="shared" si="3"/>
        <v>Двуконтурен кондезационен котел на природен газ 24 kW</v>
      </c>
      <c r="AZ46" s="11" t="str">
        <f t="shared" si="2"/>
        <v>Стоманен панелен радиатор (500x1200) - 2 бр.</v>
      </c>
    </row>
    <row r="47" spans="1:52" ht="30" x14ac:dyDescent="0.25">
      <c r="A47">
        <v>1043</v>
      </c>
      <c r="B47" t="str">
        <f>VLOOKUP($A47,Обобщение!$A$5:$EK$329,B$2,FALSE)</f>
        <v>LIFE RU 1043</v>
      </c>
      <c r="C47" t="str">
        <f>VLOOKUP($A47,Обобщение!$A$5:$EK$329,C$2,FALSE)</f>
        <v xml:space="preserve">Любен </v>
      </c>
      <c r="D47" t="str">
        <f>VLOOKUP($A47,Обобщение!$A$5:$EK$329,D$2,FALSE)</f>
        <v xml:space="preserve">Иванов </v>
      </c>
      <c r="E47" t="str">
        <f>VLOOKUP($A47,Обобщение!$A$5:$EK$329,E$2,FALSE)</f>
        <v xml:space="preserve">Димитров </v>
      </c>
      <c r="F47" t="str">
        <f t="shared" si="0"/>
        <v xml:space="preserve">Любен  Иванов  Димитров </v>
      </c>
      <c r="G47">
        <f>VLOOKUP($A47,Обобщение!$A$5:$EK$329,G$2,FALSE)</f>
        <v>0</v>
      </c>
      <c r="H47">
        <f>VLOOKUP($A47,Обобщение!$A$5:$EK$329,H$2,FALSE)</f>
        <v>0</v>
      </c>
      <c r="I47">
        <f>VLOOKUP($A47,Обобщение!$A$5:$EK$329,I$2,FALSE)</f>
        <v>0</v>
      </c>
      <c r="J47">
        <f>VLOOKUP($A47,Обобщение!$A$5:$EK$329,J$2,FALSE)</f>
        <v>0</v>
      </c>
      <c r="K47">
        <f>VLOOKUP($A47,Обобщение!$A$5:$EK$329,K$2,FALSE)</f>
        <v>0</v>
      </c>
      <c r="L47">
        <f>VLOOKUP($A47,Обобщение!$A$5:$EK$329,L$2,FALSE)</f>
        <v>0</v>
      </c>
      <c r="M47">
        <f>VLOOKUP($A47,Обобщение!$A$5:$EK$329,M$2,FALSE)</f>
        <v>0</v>
      </c>
      <c r="N47">
        <f>VLOOKUP($A47,Обобщение!$A$5:$EK$329,N$2,FALSE)</f>
        <v>0</v>
      </c>
      <c r="O47">
        <f>VLOOKUP($A47,Обобщение!$A$5:$EK$329,O$2,FALSE)</f>
        <v>0</v>
      </c>
      <c r="P47">
        <f>VLOOKUP($A47,Обобщение!$A$5:$EK$329,P$2,FALSE)</f>
        <v>0</v>
      </c>
      <c r="Q47">
        <f>VLOOKUP($A47,Обобщение!$A$5:$EK$329,Q$2,FALSE)</f>
        <v>0</v>
      </c>
      <c r="R47">
        <f>VLOOKUP($A47,Обобщение!$A$5:$EK$329,R$2,FALSE)</f>
        <v>0</v>
      </c>
      <c r="S47">
        <f>VLOOKUP($A47,Обобщение!$A$5:$EK$329,S$2,FALSE)</f>
        <v>0</v>
      </c>
      <c r="T47">
        <f>VLOOKUP($A47,Обобщение!$A$5:$EK$329,T$2,FALSE)</f>
        <v>0</v>
      </c>
      <c r="U47">
        <f>VLOOKUP($A47,Обобщение!$A$5:$EK$329,U$2,FALSE)</f>
        <v>1</v>
      </c>
      <c r="V47">
        <f>VLOOKUP($A47,Обобщение!$A$5:$EK$329,V$2,FALSE)</f>
        <v>0</v>
      </c>
      <c r="W47">
        <f>VLOOKUP($A47,Обобщение!$A$5:$EK$329,W$2,FALSE)</f>
        <v>0</v>
      </c>
      <c r="X47">
        <f>VLOOKUP($A47,Обобщение!$A$5:$EK$329,X$2,FALSE)</f>
        <v>0</v>
      </c>
      <c r="Y47">
        <f>VLOOKUP($A47,Обобщение!$A$5:$EK$329,Y$2,FALSE)</f>
        <v>0</v>
      </c>
      <c r="Z47">
        <f>VLOOKUP($A47,Обобщение!$A$5:$EK$329,Z$2,FALSE)</f>
        <v>0</v>
      </c>
      <c r="AA47">
        <f>VLOOKUP($A47,Обобщение!$A$5:$EK$329,AA$2,FALSE)</f>
        <v>1</v>
      </c>
      <c r="AB47">
        <f>VLOOKUP($A47,Обобщение!$A$5:$EK$329,AB$2,FALSE)</f>
        <v>1</v>
      </c>
      <c r="AC47">
        <f>VLOOKUP($A47,Обобщение!$A$5:$EK$329,AC$2,FALSE)</f>
        <v>2</v>
      </c>
      <c r="AD47">
        <f>VLOOKUP($A47,Обобщение!$A$5:$EK$329,AD$2,FALSE)</f>
        <v>0</v>
      </c>
      <c r="AE47">
        <f>VLOOKUP($A47,Обобщение!$A$5:$EK$329,AE$2,FALSE)</f>
        <v>0</v>
      </c>
      <c r="AF47">
        <f>VLOOKUP($A47,Обобщение!$A$5:$EK$329,AF$2,FALSE)</f>
        <v>2</v>
      </c>
      <c r="AG47">
        <f>VLOOKUP($A47,Обобщение!$A$5:$EK$329,AG$2,FALSE)</f>
        <v>0</v>
      </c>
      <c r="AH47">
        <f>VLOOKUP($A47,Обобщение!$A$5:$EK$329,AH$2,FALSE)</f>
        <v>0</v>
      </c>
      <c r="AI47">
        <f>VLOOKUP($A47,Обобщение!$A$5:$EK$329,AI$2,FALSE)</f>
        <v>2</v>
      </c>
      <c r="AJ47">
        <f>VLOOKUP($A47,Обобщение!$A$5:$EK$329,AJ$2,FALSE)</f>
        <v>0</v>
      </c>
      <c r="AK47">
        <f>VLOOKUP($A47,Обобщение!$A$5:$EK$329,AK$2,FALSE)</f>
        <v>0</v>
      </c>
      <c r="AL47">
        <f>VLOOKUP($A47,Обобщение!$A$5:$EK$329,AL$2,FALSE)</f>
        <v>0</v>
      </c>
      <c r="AM47">
        <f>VLOOKUP($A47,Обобщение!$A$5:$EK$329,AM$2,FALSE)</f>
        <v>1</v>
      </c>
      <c r="AN47">
        <f>VLOOKUP($A47,Обобщение!$A$5:$EK$329,AN$2,FALSE)</f>
        <v>0</v>
      </c>
      <c r="AO47" t="str">
        <f>VLOOKUP($A47,Обобщение!$A$5:$EK$329,AO$2,FALSE)</f>
        <v xml:space="preserve">гр./с. Русе, кв./ж.к. Родина 2 , бул./ул. Герлово 19 </v>
      </c>
      <c r="AP47" t="str">
        <f>VLOOKUP($A47,Обобщение!$A$5:$EK$329,AP$2,FALSE)</f>
        <v xml:space="preserve">гр./с. Русе, кв./ж.к. Родина 2 , бул./ул. Герлово 19 , ет. 1, </v>
      </c>
      <c r="AQ47">
        <f>VLOOKUP($A47,Обобщение!$A$5:$EK$329,AQ$2,FALSE)</f>
        <v>0</v>
      </c>
      <c r="AR47" t="str">
        <f>VLOOKUP($A47,Обобщение!$A$5:$EK$329,AR$2,FALSE)</f>
        <v>Двуконтурен кондезационен котел на природен газ 24 kW</v>
      </c>
      <c r="AS47">
        <f>VLOOKUP($A47,Обобщение!$A$5:$EK$329,AS$2,FALSE)</f>
        <v>0</v>
      </c>
      <c r="AT47">
        <f>VLOOKUP($A47,Обобщение!$A$5:$EK$329,AT$2,FALSE)</f>
        <v>0</v>
      </c>
      <c r="AU47" t="str">
        <f>VLOOKUP($A47,Обобщение!$A$5:$EK$329,AU$2,FALSE)</f>
        <v>Стоманен панелен радиатор (500x1200) - 1 бр.</v>
      </c>
      <c r="AV47" t="str">
        <f>VLOOKUP($A47,Обобщение!$A$5:$EK$329,AV$2,FALSE)</f>
        <v>Стоманен панелен радиатор (500x1800) - 1 бр.</v>
      </c>
      <c r="AW47">
        <f>VLOOKUP($A47,Обобщение!$A$5:$EK$329,AW$2,FALSE)</f>
        <v>7</v>
      </c>
      <c r="AX47">
        <f>VLOOKUP($A47,Обобщение!$A$5:$EK$329,AX$2,FALSE)</f>
        <v>5</v>
      </c>
      <c r="AY47" s="11" t="str">
        <f t="shared" si="3"/>
        <v>Двуконтурен кондезационен котел на природен газ 24 kW</v>
      </c>
      <c r="AZ47" s="11" t="str">
        <f t="shared" si="2"/>
        <v>Стоманен панелен радиатор (500x1200) - 1 бр.; Стоманен панелен радиатор (500x1800) - 1 бр.</v>
      </c>
    </row>
    <row r="48" spans="1:52" x14ac:dyDescent="0.25">
      <c r="A48">
        <v>1044</v>
      </c>
      <c r="B48" t="str">
        <f>VLOOKUP($A48,Обобщение!$A$5:$EK$329,B$2,FALSE)</f>
        <v>LIFE RU 1044</v>
      </c>
      <c r="C48" t="str">
        <f>VLOOKUP($A48,Обобщение!$A$5:$EK$329,C$2,FALSE)</f>
        <v xml:space="preserve">Галина </v>
      </c>
      <c r="D48" t="str">
        <f>VLOOKUP($A48,Обобщение!$A$5:$EK$329,D$2,FALSE)</f>
        <v xml:space="preserve">Петрова </v>
      </c>
      <c r="E48" t="str">
        <f>VLOOKUP($A48,Обобщение!$A$5:$EK$329,E$2,FALSE)</f>
        <v xml:space="preserve">Георгиева </v>
      </c>
      <c r="F48" t="str">
        <f t="shared" si="0"/>
        <v xml:space="preserve">Галина  Петрова  Георгиева </v>
      </c>
      <c r="G48">
        <f>VLOOKUP($A48,Обобщение!$A$5:$EK$329,G$2,FALSE)</f>
        <v>0</v>
      </c>
      <c r="H48">
        <f>VLOOKUP($A48,Обобщение!$A$5:$EK$329,H$2,FALSE)</f>
        <v>0</v>
      </c>
      <c r="I48">
        <f>VLOOKUP($A48,Обобщение!$A$5:$EK$329,I$2,FALSE)</f>
        <v>1</v>
      </c>
      <c r="J48">
        <f>VLOOKUP($A48,Обобщение!$A$5:$EK$329,J$2,FALSE)</f>
        <v>0</v>
      </c>
      <c r="K48">
        <f>VLOOKUP($A48,Обобщение!$A$5:$EK$329,K$2,FALSE)</f>
        <v>0</v>
      </c>
      <c r="L48">
        <f>VLOOKUP($A48,Обобщение!$A$5:$EK$329,L$2,FALSE)</f>
        <v>0</v>
      </c>
      <c r="M48">
        <f>VLOOKUP($A48,Обобщение!$A$5:$EK$329,M$2,FALSE)</f>
        <v>0</v>
      </c>
      <c r="N48">
        <f>VLOOKUP($A48,Обобщение!$A$5:$EK$329,N$2,FALSE)</f>
        <v>0</v>
      </c>
      <c r="O48">
        <f>VLOOKUP($A48,Обобщение!$A$5:$EK$329,O$2,FALSE)</f>
        <v>0</v>
      </c>
      <c r="P48">
        <f>VLOOKUP($A48,Обобщение!$A$5:$EK$329,P$2,FALSE)</f>
        <v>0</v>
      </c>
      <c r="Q48">
        <f>VLOOKUP($A48,Обобщение!$A$5:$EK$329,Q$2,FALSE)</f>
        <v>0</v>
      </c>
      <c r="R48">
        <f>VLOOKUP($A48,Обобщение!$A$5:$EK$329,R$2,FALSE)</f>
        <v>0</v>
      </c>
      <c r="S48">
        <f>VLOOKUP($A48,Обобщение!$A$5:$EK$329,S$2,FALSE)</f>
        <v>0</v>
      </c>
      <c r="T48">
        <f>VLOOKUP($A48,Обобщение!$A$5:$EK$329,T$2,FALSE)</f>
        <v>0</v>
      </c>
      <c r="U48">
        <f>VLOOKUP($A48,Обобщение!$A$5:$EK$329,U$2,FALSE)</f>
        <v>0</v>
      </c>
      <c r="V48">
        <f>VLOOKUP($A48,Обобщение!$A$5:$EK$329,V$2,FALSE)</f>
        <v>0</v>
      </c>
      <c r="W48">
        <f>VLOOKUP($A48,Обобщение!$A$5:$EK$329,W$2,FALSE)</f>
        <v>0</v>
      </c>
      <c r="X48">
        <f>VLOOKUP($A48,Обобщение!$A$5:$EK$329,X$2,FALSE)</f>
        <v>0</v>
      </c>
      <c r="Y48">
        <f>VLOOKUP($A48,Обобщение!$A$5:$EK$329,Y$2,FALSE)</f>
        <v>0</v>
      </c>
      <c r="Z48">
        <f>VLOOKUP($A48,Обобщение!$A$5:$EK$329,Z$2,FALSE)</f>
        <v>0</v>
      </c>
      <c r="AA48">
        <f>VLOOKUP($A48,Обобщение!$A$5:$EK$329,AA$2,FALSE)</f>
        <v>0</v>
      </c>
      <c r="AB48">
        <f>VLOOKUP($A48,Обобщение!$A$5:$EK$329,AB$2,FALSE)</f>
        <v>0</v>
      </c>
      <c r="AC48">
        <f>VLOOKUP($A48,Обобщение!$A$5:$EK$329,AC$2,FALSE)</f>
        <v>0</v>
      </c>
      <c r="AD48">
        <f>VLOOKUP($A48,Обобщение!$A$5:$EK$329,AD$2,FALSE)</f>
        <v>0</v>
      </c>
      <c r="AE48">
        <f>VLOOKUP($A48,Обобщение!$A$5:$EK$329,AE$2,FALSE)</f>
        <v>0</v>
      </c>
      <c r="AF48">
        <f>VLOOKUP($A48,Обобщение!$A$5:$EK$329,AF$2,FALSE)</f>
        <v>0</v>
      </c>
      <c r="AG48">
        <f>VLOOKUP($A48,Обобщение!$A$5:$EK$329,AG$2,FALSE)</f>
        <v>0</v>
      </c>
      <c r="AH48">
        <f>VLOOKUP($A48,Обобщение!$A$5:$EK$329,AH$2,FALSE)</f>
        <v>0</v>
      </c>
      <c r="AI48">
        <f>VLOOKUP($A48,Обобщение!$A$5:$EK$329,AI$2,FALSE)</f>
        <v>0</v>
      </c>
      <c r="AJ48">
        <f>VLOOKUP($A48,Обобщение!$A$5:$EK$329,AJ$2,FALSE)</f>
        <v>0</v>
      </c>
      <c r="AK48">
        <f>VLOOKUP($A48,Обобщение!$A$5:$EK$329,AK$2,FALSE)</f>
        <v>4</v>
      </c>
      <c r="AL48">
        <f>VLOOKUP($A48,Обобщение!$A$5:$EK$329,AL$2,FALSE)</f>
        <v>1</v>
      </c>
      <c r="AM48">
        <f>VLOOKUP($A48,Обобщение!$A$5:$EK$329,AM$2,FALSE)</f>
        <v>1</v>
      </c>
      <c r="AN48">
        <f>VLOOKUP($A48,Обобщение!$A$5:$EK$329,AN$2,FALSE)</f>
        <v>0</v>
      </c>
      <c r="AO48" t="str">
        <f>VLOOKUP($A48,Обобщение!$A$5:$EK$329,AO$2,FALSE)</f>
        <v xml:space="preserve">гр./с. Кацелово, бул./ул. Трети март 7 </v>
      </c>
      <c r="AP48" t="str">
        <f>VLOOKUP($A48,Обобщение!$A$5:$EK$329,AP$2,FALSE)</f>
        <v>гр./с. Русе, кв./ж.к. Дружба 3 , бл. 54, бул./ул. Добри Войников 5 , ет. 6, ап. 16</v>
      </c>
      <c r="AQ48" t="str">
        <f>VLOOKUP($A48,Обобщение!$A$5:$EK$329,AQ$2,FALSE)</f>
        <v>Топловъздушна камина на пелети 10 kW</v>
      </c>
      <c r="AR48">
        <f>VLOOKUP($A48,Обобщение!$A$5:$EK$329,AR$2,FALSE)</f>
        <v>0</v>
      </c>
      <c r="AS48">
        <f>VLOOKUP($A48,Обобщение!$A$5:$EK$329,AS$2,FALSE)</f>
        <v>0</v>
      </c>
      <c r="AT48">
        <f>VLOOKUP($A48,Обобщение!$A$5:$EK$329,AT$2,FALSE)</f>
        <v>0</v>
      </c>
      <c r="AU48">
        <f>VLOOKUP($A48,Обобщение!$A$5:$EK$329,AU$2,FALSE)</f>
        <v>0</v>
      </c>
      <c r="AV48">
        <f>VLOOKUP($A48,Обобщение!$A$5:$EK$329,AV$2,FALSE)</f>
        <v>0</v>
      </c>
      <c r="AW48">
        <f>VLOOKUP($A48,Обобщение!$A$5:$EK$329,AW$2,FALSE)</f>
        <v>6</v>
      </c>
      <c r="AX48">
        <f>VLOOKUP($A48,Обобщение!$A$5:$EK$329,AX$2,FALSE)</f>
        <v>6</v>
      </c>
      <c r="AY48" s="11" t="str">
        <f t="shared" si="3"/>
        <v>Топловъздушна камина на пелети 10 kW</v>
      </c>
      <c r="AZ48" s="11" t="str">
        <f t="shared" si="2"/>
        <v/>
      </c>
    </row>
    <row r="49" spans="1:54" x14ac:dyDescent="0.25">
      <c r="A49">
        <v>1045</v>
      </c>
      <c r="B49" t="str">
        <f>VLOOKUP($A49,Обобщение!$A$5:$EK$329,B$2,FALSE)</f>
        <v>LIFE RU 1045</v>
      </c>
      <c r="C49" t="str">
        <f>VLOOKUP($A49,Обобщение!$A$5:$EK$329,C$2,FALSE)</f>
        <v xml:space="preserve">Георги </v>
      </c>
      <c r="D49" t="str">
        <f>VLOOKUP($A49,Обобщение!$A$5:$EK$329,D$2,FALSE)</f>
        <v xml:space="preserve">Стоилов </v>
      </c>
      <c r="E49" t="str">
        <f>VLOOKUP($A49,Обобщение!$A$5:$EK$329,E$2,FALSE)</f>
        <v xml:space="preserve">Петков </v>
      </c>
      <c r="F49" t="str">
        <f t="shared" si="0"/>
        <v xml:space="preserve">Георги  Стоилов  Петков </v>
      </c>
      <c r="G49">
        <f>VLOOKUP($A49,Обобщение!$A$5:$EK$329,G$2,FALSE)</f>
        <v>0</v>
      </c>
      <c r="H49">
        <f>VLOOKUP($A49,Обобщение!$A$5:$EK$329,H$2,FALSE)</f>
        <v>0</v>
      </c>
      <c r="I49">
        <f>VLOOKUP($A49,Обобщение!$A$5:$EK$329,I$2,FALSE)</f>
        <v>0</v>
      </c>
      <c r="J49">
        <f>VLOOKUP($A49,Обобщение!$A$5:$EK$329,J$2,FALSE)</f>
        <v>0</v>
      </c>
      <c r="K49">
        <f>VLOOKUP($A49,Обобщение!$A$5:$EK$329,K$2,FALSE)</f>
        <v>0</v>
      </c>
      <c r="L49">
        <f>VLOOKUP($A49,Обобщение!$A$5:$EK$329,L$2,FALSE)</f>
        <v>0</v>
      </c>
      <c r="M49">
        <f>VLOOKUP($A49,Обобщение!$A$5:$EK$329,M$2,FALSE)</f>
        <v>0</v>
      </c>
      <c r="N49">
        <f>VLOOKUP($A49,Обобщение!$A$5:$EK$329,N$2,FALSE)</f>
        <v>1</v>
      </c>
      <c r="O49">
        <f>VLOOKUP($A49,Обобщение!$A$5:$EK$329,O$2,FALSE)</f>
        <v>0</v>
      </c>
      <c r="P49">
        <f>VLOOKUP($A49,Обобщение!$A$5:$EK$329,P$2,FALSE)</f>
        <v>0</v>
      </c>
      <c r="Q49">
        <f>VLOOKUP($A49,Обобщение!$A$5:$EK$329,Q$2,FALSE)</f>
        <v>0</v>
      </c>
      <c r="R49">
        <f>VLOOKUP($A49,Обобщение!$A$5:$EK$329,R$2,FALSE)</f>
        <v>0</v>
      </c>
      <c r="S49">
        <f>VLOOKUP($A49,Обобщение!$A$5:$EK$329,S$2,FALSE)</f>
        <v>0</v>
      </c>
      <c r="T49">
        <f>VLOOKUP($A49,Обобщение!$A$5:$EK$329,T$2,FALSE)</f>
        <v>0</v>
      </c>
      <c r="U49">
        <f>VLOOKUP($A49,Обобщение!$A$5:$EK$329,U$2,FALSE)</f>
        <v>0</v>
      </c>
      <c r="V49">
        <f>VLOOKUP($A49,Обобщение!$A$5:$EK$329,V$2,FALSE)</f>
        <v>0</v>
      </c>
      <c r="W49">
        <f>VLOOKUP($A49,Обобщение!$A$5:$EK$329,W$2,FALSE)</f>
        <v>0</v>
      </c>
      <c r="X49">
        <f>VLOOKUP($A49,Обобщение!$A$5:$EK$329,X$2,FALSE)</f>
        <v>0</v>
      </c>
      <c r="Y49">
        <f>VLOOKUP($A49,Обобщение!$A$5:$EK$329,Y$2,FALSE)</f>
        <v>0</v>
      </c>
      <c r="Z49">
        <f>VLOOKUP($A49,Обобщение!$A$5:$EK$329,Z$2,FALSE)</f>
        <v>0</v>
      </c>
      <c r="AA49">
        <f>VLOOKUP($A49,Обобщение!$A$5:$EK$329,AA$2,FALSE)</f>
        <v>0</v>
      </c>
      <c r="AB49">
        <f>VLOOKUP($A49,Обобщение!$A$5:$EK$329,AB$2,FALSE)</f>
        <v>0</v>
      </c>
      <c r="AC49">
        <f>VLOOKUP($A49,Обобщение!$A$5:$EK$329,AC$2,FALSE)</f>
        <v>0</v>
      </c>
      <c r="AD49">
        <f>VLOOKUP($A49,Обобщение!$A$5:$EK$329,AD$2,FALSE)</f>
        <v>0</v>
      </c>
      <c r="AE49">
        <f>VLOOKUP($A49,Обобщение!$A$5:$EK$329,AE$2,FALSE)</f>
        <v>0</v>
      </c>
      <c r="AF49">
        <f>VLOOKUP($A49,Обобщение!$A$5:$EK$329,AF$2,FALSE)</f>
        <v>0</v>
      </c>
      <c r="AG49">
        <f>VLOOKUP($A49,Обобщение!$A$5:$EK$329,AG$2,FALSE)</f>
        <v>0</v>
      </c>
      <c r="AH49">
        <f>VLOOKUP($A49,Обобщение!$A$5:$EK$329,AH$2,FALSE)</f>
        <v>0</v>
      </c>
      <c r="AI49">
        <f>VLOOKUP($A49,Обобщение!$A$5:$EK$329,AI$2,FALSE)</f>
        <v>0</v>
      </c>
      <c r="AJ49">
        <f>VLOOKUP($A49,Обобщение!$A$5:$EK$329,AJ$2,FALSE)</f>
        <v>3</v>
      </c>
      <c r="AK49">
        <f>VLOOKUP($A49,Обобщение!$A$5:$EK$329,AK$2,FALSE)</f>
        <v>0</v>
      </c>
      <c r="AL49">
        <f>VLOOKUP($A49,Обобщение!$A$5:$EK$329,AL$2,FALSE)</f>
        <v>1</v>
      </c>
      <c r="AM49">
        <f>VLOOKUP($A49,Обобщение!$A$5:$EK$329,AM$2,FALSE)</f>
        <v>1</v>
      </c>
      <c r="AN49">
        <f>VLOOKUP($A49,Обобщение!$A$5:$EK$329,AN$2,FALSE)</f>
        <v>0</v>
      </c>
      <c r="AO49" t="str">
        <f>VLOOKUP($A49,Обобщение!$A$5:$EK$329,AO$2,FALSE)</f>
        <v>гр./с. Русе, кв./ж.к. Дружба 2 , бул./ул. Ропотамо 26</v>
      </c>
      <c r="AP49" t="str">
        <f>VLOOKUP($A49,Обобщение!$A$5:$EK$329,AP$2,FALSE)</f>
        <v xml:space="preserve">гр./с. Русе, кв./ж.к. Дружба 2 , бул./ул. Ропотамо 26 , </v>
      </c>
      <c r="AQ49" t="str">
        <f>VLOOKUP($A49,Обобщение!$A$5:$EK$329,AQ$2,FALSE)</f>
        <v>Пелетен котел 25 kW</v>
      </c>
      <c r="AR49">
        <f>VLOOKUP($A49,Обобщение!$A$5:$EK$329,AR$2,FALSE)</f>
        <v>0</v>
      </c>
      <c r="AS49">
        <f>VLOOKUP($A49,Обобщение!$A$5:$EK$329,AS$2,FALSE)</f>
        <v>0</v>
      </c>
      <c r="AT49">
        <f>VLOOKUP($A49,Обобщение!$A$5:$EK$329,AT$2,FALSE)</f>
        <v>0</v>
      </c>
      <c r="AU49">
        <f>VLOOKUP($A49,Обобщение!$A$5:$EK$329,AU$2,FALSE)</f>
        <v>0</v>
      </c>
      <c r="AV49">
        <f>VLOOKUP($A49,Обобщение!$A$5:$EK$329,AV$2,FALSE)</f>
        <v>0</v>
      </c>
      <c r="AW49">
        <f>VLOOKUP($A49,Обобщение!$A$5:$EK$329,AW$2,FALSE)</f>
        <v>5</v>
      </c>
      <c r="AX49">
        <f>VLOOKUP($A49,Обобщение!$A$5:$EK$329,AX$2,FALSE)</f>
        <v>5</v>
      </c>
      <c r="AY49" s="11" t="str">
        <f t="shared" si="3"/>
        <v>Пелетен котел 25 kW</v>
      </c>
      <c r="AZ49" s="11" t="str">
        <f t="shared" si="2"/>
        <v/>
      </c>
    </row>
    <row r="50" spans="1:54" x14ac:dyDescent="0.25">
      <c r="A50">
        <v>1046</v>
      </c>
      <c r="B50" t="str">
        <f>VLOOKUP($A50,Обобщение!$A$5:$EK$329,B$2,FALSE)</f>
        <v>LIFE RU 1046</v>
      </c>
      <c r="C50" t="str">
        <f>VLOOKUP($A50,Обобщение!$A$5:$EK$329,C$2,FALSE)</f>
        <v xml:space="preserve">Иван </v>
      </c>
      <c r="D50" t="str">
        <f>VLOOKUP($A50,Обобщение!$A$5:$EK$329,D$2,FALSE)</f>
        <v xml:space="preserve">Стефанов </v>
      </c>
      <c r="E50" t="str">
        <f>VLOOKUP($A50,Обобщение!$A$5:$EK$329,E$2,FALSE)</f>
        <v xml:space="preserve">Стефанов </v>
      </c>
      <c r="F50" t="str">
        <f t="shared" si="0"/>
        <v xml:space="preserve">Иван  Стефанов  Стефанов </v>
      </c>
      <c r="G50">
        <f>VLOOKUP($A50,Обобщение!$A$5:$EK$329,G$2,FALSE)</f>
        <v>0</v>
      </c>
      <c r="H50">
        <f>VLOOKUP($A50,Обобщение!$A$5:$EK$329,H$2,FALSE)</f>
        <v>0</v>
      </c>
      <c r="I50">
        <f>VLOOKUP($A50,Обобщение!$A$5:$EK$329,I$2,FALSE)</f>
        <v>0</v>
      </c>
      <c r="J50">
        <f>VLOOKUP($A50,Обобщение!$A$5:$EK$329,J$2,FALSE)</f>
        <v>0</v>
      </c>
      <c r="K50">
        <f>VLOOKUP($A50,Обобщение!$A$5:$EK$329,K$2,FALSE)</f>
        <v>1</v>
      </c>
      <c r="L50">
        <f>VLOOKUP($A50,Обобщение!$A$5:$EK$329,L$2,FALSE)</f>
        <v>0</v>
      </c>
      <c r="M50">
        <f>VLOOKUP($A50,Обобщение!$A$5:$EK$329,M$2,FALSE)</f>
        <v>0</v>
      </c>
      <c r="N50">
        <f>VLOOKUP($A50,Обобщение!$A$5:$EK$329,N$2,FALSE)</f>
        <v>0</v>
      </c>
      <c r="O50">
        <f>VLOOKUP($A50,Обобщение!$A$5:$EK$329,O$2,FALSE)</f>
        <v>0</v>
      </c>
      <c r="P50">
        <f>VLOOKUP($A50,Обобщение!$A$5:$EK$329,P$2,FALSE)</f>
        <v>0</v>
      </c>
      <c r="Q50">
        <f>VLOOKUP($A50,Обобщение!$A$5:$EK$329,Q$2,FALSE)</f>
        <v>0</v>
      </c>
      <c r="R50">
        <f>VLOOKUP($A50,Обобщение!$A$5:$EK$329,R$2,FALSE)</f>
        <v>0</v>
      </c>
      <c r="S50">
        <f>VLOOKUP($A50,Обобщение!$A$5:$EK$329,S$2,FALSE)</f>
        <v>0</v>
      </c>
      <c r="T50">
        <f>VLOOKUP($A50,Обобщение!$A$5:$EK$329,T$2,FALSE)</f>
        <v>0</v>
      </c>
      <c r="U50">
        <f>VLOOKUP($A50,Обобщение!$A$5:$EK$329,U$2,FALSE)</f>
        <v>0</v>
      </c>
      <c r="V50">
        <f>VLOOKUP($A50,Обобщение!$A$5:$EK$329,V$2,FALSE)</f>
        <v>0</v>
      </c>
      <c r="W50">
        <f>VLOOKUP($A50,Обобщение!$A$5:$EK$329,W$2,FALSE)</f>
        <v>0</v>
      </c>
      <c r="X50">
        <f>VLOOKUP($A50,Обобщение!$A$5:$EK$329,X$2,FALSE)</f>
        <v>0</v>
      </c>
      <c r="Y50">
        <f>VLOOKUP($A50,Обобщение!$A$5:$EK$329,Y$2,FALSE)</f>
        <v>0</v>
      </c>
      <c r="Z50">
        <f>VLOOKUP($A50,Обобщение!$A$5:$EK$329,Z$2,FALSE)</f>
        <v>0</v>
      </c>
      <c r="AA50">
        <f>VLOOKUP($A50,Обобщение!$A$5:$EK$329,AA$2,FALSE)</f>
        <v>0</v>
      </c>
      <c r="AB50">
        <f>VLOOKUP($A50,Обобщение!$A$5:$EK$329,AB$2,FALSE)</f>
        <v>0</v>
      </c>
      <c r="AC50">
        <f>VLOOKUP($A50,Обобщение!$A$5:$EK$329,AC$2,FALSE)</f>
        <v>0</v>
      </c>
      <c r="AD50">
        <f>VLOOKUP($A50,Обобщение!$A$5:$EK$329,AD$2,FALSE)</f>
        <v>0</v>
      </c>
      <c r="AE50">
        <f>VLOOKUP($A50,Обобщение!$A$5:$EK$329,AE$2,FALSE)</f>
        <v>2</v>
      </c>
      <c r="AF50">
        <f>VLOOKUP($A50,Обобщение!$A$5:$EK$329,AF$2,FALSE)</f>
        <v>0</v>
      </c>
      <c r="AG50">
        <f>VLOOKUP($A50,Обобщение!$A$5:$EK$329,AG$2,FALSE)</f>
        <v>0</v>
      </c>
      <c r="AH50">
        <f>VLOOKUP($A50,Обобщение!$A$5:$EK$329,AH$2,FALSE)</f>
        <v>0</v>
      </c>
      <c r="AI50">
        <f>VLOOKUP($A50,Обобщение!$A$5:$EK$329,AI$2,FALSE)</f>
        <v>0</v>
      </c>
      <c r="AJ50">
        <f>VLOOKUP($A50,Обобщение!$A$5:$EK$329,AJ$2,FALSE)</f>
        <v>3</v>
      </c>
      <c r="AK50">
        <f>VLOOKUP($A50,Обобщение!$A$5:$EK$329,AK$2,FALSE)</f>
        <v>0</v>
      </c>
      <c r="AL50">
        <f>VLOOKUP($A50,Обобщение!$A$5:$EK$329,AL$2,FALSE)</f>
        <v>0</v>
      </c>
      <c r="AM50">
        <f>VLOOKUP($A50,Обобщение!$A$5:$EK$329,AM$2,FALSE)</f>
        <v>0</v>
      </c>
      <c r="AN50">
        <f>VLOOKUP($A50,Обобщение!$A$5:$EK$329,AN$2,FALSE)</f>
        <v>0</v>
      </c>
      <c r="AO50" t="str">
        <f>VLOOKUP($A50,Обобщение!$A$5:$EK$329,AO$2,FALSE)</f>
        <v xml:space="preserve">гр./с. Русе, кв./ж.к. Родина 2 , бл. Брацигово, бул./ул. Чипровци 10 </v>
      </c>
      <c r="AP50" t="str">
        <f>VLOOKUP($A50,Обобщение!$A$5:$EK$329,AP$2,FALSE)</f>
        <v>гр./с. Русе, кв./ж.к. Родина 2 , бл. Брацигово , бул./ул. Чипровци 10 , ет. 9, ап. 1</v>
      </c>
      <c r="AQ50" t="str">
        <f>VLOOKUP($A50,Обобщение!$A$5:$EK$329,AQ$2,FALSE)</f>
        <v>Камина на пелети с водна риза 12 kW</v>
      </c>
      <c r="AR50">
        <f>VLOOKUP($A50,Обобщение!$A$5:$EK$329,AR$2,FALSE)</f>
        <v>0</v>
      </c>
      <c r="AS50">
        <f>VLOOKUP($A50,Обобщение!$A$5:$EK$329,AS$2,FALSE)</f>
        <v>0</v>
      </c>
      <c r="AT50">
        <f>VLOOKUP($A50,Обобщение!$A$5:$EK$329,AT$2,FALSE)</f>
        <v>0</v>
      </c>
      <c r="AU50">
        <f>VLOOKUP($A50,Обобщение!$A$5:$EK$329,AU$2,FALSE)</f>
        <v>0</v>
      </c>
      <c r="AV50">
        <f>VLOOKUP($A50,Обобщение!$A$5:$EK$329,AV$2,FALSE)</f>
        <v>0</v>
      </c>
      <c r="AW50">
        <f>VLOOKUP($A50,Обобщение!$A$5:$EK$329,AW$2,FALSE)</f>
        <v>5</v>
      </c>
      <c r="AX50">
        <f>VLOOKUP($A50,Обобщение!$A$5:$EK$329,AX$2,FALSE)</f>
        <v>5</v>
      </c>
      <c r="AY50" s="11" t="str">
        <f t="shared" si="3"/>
        <v>Камина на пелети с водна риза 12 kW</v>
      </c>
      <c r="AZ50" s="11" t="str">
        <f t="shared" si="2"/>
        <v/>
      </c>
    </row>
    <row r="51" spans="1:54" x14ac:dyDescent="0.25">
      <c r="A51">
        <v>1047</v>
      </c>
      <c r="B51" t="str">
        <f>VLOOKUP($A51,Обобщение!$A$5:$EK$329,B$2,FALSE)</f>
        <v>LIFE RU 1047</v>
      </c>
      <c r="C51" t="str">
        <f>VLOOKUP($A51,Обобщение!$A$5:$EK$329,C$2,FALSE)</f>
        <v xml:space="preserve">Светлана </v>
      </c>
      <c r="D51" t="str">
        <f>VLOOKUP($A51,Обобщение!$A$5:$EK$329,D$2,FALSE)</f>
        <v xml:space="preserve">Тодорова </v>
      </c>
      <c r="E51" t="str">
        <f>VLOOKUP($A51,Обобщение!$A$5:$EK$329,E$2,FALSE)</f>
        <v xml:space="preserve">Христозова </v>
      </c>
      <c r="F51" t="str">
        <f t="shared" si="0"/>
        <v xml:space="preserve">Светлана  Тодорова  Христозова </v>
      </c>
      <c r="G51">
        <f>VLOOKUP($A51,Обобщение!$A$5:$EK$329,G$2,FALSE)</f>
        <v>0</v>
      </c>
      <c r="H51">
        <f>VLOOKUP($A51,Обобщение!$A$5:$EK$329,H$2,FALSE)</f>
        <v>0</v>
      </c>
      <c r="I51">
        <f>VLOOKUP($A51,Обобщение!$A$5:$EK$329,I$2,FALSE)</f>
        <v>0</v>
      </c>
      <c r="J51">
        <f>VLOOKUP($A51,Обобщение!$A$5:$EK$329,J$2,FALSE)</f>
        <v>0</v>
      </c>
      <c r="K51">
        <f>VLOOKUP($A51,Обобщение!$A$5:$EK$329,K$2,FALSE)</f>
        <v>1</v>
      </c>
      <c r="L51">
        <f>VLOOKUP($A51,Обобщение!$A$5:$EK$329,L$2,FALSE)</f>
        <v>0</v>
      </c>
      <c r="M51">
        <f>VLOOKUP($A51,Обобщение!$A$5:$EK$329,M$2,FALSE)</f>
        <v>0</v>
      </c>
      <c r="N51">
        <f>VLOOKUP($A51,Обобщение!$A$5:$EK$329,N$2,FALSE)</f>
        <v>0</v>
      </c>
      <c r="O51">
        <f>VLOOKUP($A51,Обобщение!$A$5:$EK$329,O$2,FALSE)</f>
        <v>0</v>
      </c>
      <c r="P51">
        <f>VLOOKUP($A51,Обобщение!$A$5:$EK$329,P$2,FALSE)</f>
        <v>0</v>
      </c>
      <c r="Q51">
        <f>VLOOKUP($A51,Обобщение!$A$5:$EK$329,Q$2,FALSE)</f>
        <v>0</v>
      </c>
      <c r="R51">
        <f>VLOOKUP($A51,Обобщение!$A$5:$EK$329,R$2,FALSE)</f>
        <v>0</v>
      </c>
      <c r="S51">
        <f>VLOOKUP($A51,Обобщение!$A$5:$EK$329,S$2,FALSE)</f>
        <v>0</v>
      </c>
      <c r="T51">
        <f>VLOOKUP($A51,Обобщение!$A$5:$EK$329,T$2,FALSE)</f>
        <v>0</v>
      </c>
      <c r="U51">
        <f>VLOOKUP($A51,Обобщение!$A$5:$EK$329,U$2,FALSE)</f>
        <v>0</v>
      </c>
      <c r="V51">
        <f>VLOOKUP($A51,Обобщение!$A$5:$EK$329,V$2,FALSE)</f>
        <v>0</v>
      </c>
      <c r="W51">
        <f>VLOOKUP($A51,Обобщение!$A$5:$EK$329,W$2,FALSE)</f>
        <v>0</v>
      </c>
      <c r="X51">
        <f>VLOOKUP($A51,Обобщение!$A$5:$EK$329,X$2,FALSE)</f>
        <v>0</v>
      </c>
      <c r="Y51">
        <f>VLOOKUP($A51,Обобщение!$A$5:$EK$329,Y$2,FALSE)</f>
        <v>0</v>
      </c>
      <c r="Z51">
        <f>VLOOKUP($A51,Обобщение!$A$5:$EK$329,Z$2,FALSE)</f>
        <v>0</v>
      </c>
      <c r="AA51">
        <f>VLOOKUP($A51,Обобщение!$A$5:$EK$329,AA$2,FALSE)</f>
        <v>0</v>
      </c>
      <c r="AB51">
        <f>VLOOKUP($A51,Обобщение!$A$5:$EK$329,AB$2,FALSE)</f>
        <v>0</v>
      </c>
      <c r="AC51">
        <f>VLOOKUP($A51,Обобщение!$A$5:$EK$329,AC$2,FALSE)</f>
        <v>0</v>
      </c>
      <c r="AD51">
        <f>VLOOKUP($A51,Обобщение!$A$5:$EK$329,AD$2,FALSE)</f>
        <v>0</v>
      </c>
      <c r="AE51">
        <f>VLOOKUP($A51,Обобщение!$A$5:$EK$329,AE$2,FALSE)</f>
        <v>2</v>
      </c>
      <c r="AF51">
        <f>VLOOKUP($A51,Обобщение!$A$5:$EK$329,AF$2,FALSE)</f>
        <v>0</v>
      </c>
      <c r="AG51">
        <f>VLOOKUP($A51,Обобщение!$A$5:$EK$329,AG$2,FALSE)</f>
        <v>0</v>
      </c>
      <c r="AH51">
        <f>VLOOKUP($A51,Обобщение!$A$5:$EK$329,AH$2,FALSE)</f>
        <v>1</v>
      </c>
      <c r="AI51">
        <f>VLOOKUP($A51,Обобщение!$A$5:$EK$329,AI$2,FALSE)</f>
        <v>0</v>
      </c>
      <c r="AJ51">
        <f>VLOOKUP($A51,Обобщение!$A$5:$EK$329,AJ$2,FALSE)</f>
        <v>0</v>
      </c>
      <c r="AK51">
        <f>VLOOKUP($A51,Обобщение!$A$5:$EK$329,AK$2,FALSE)</f>
        <v>0</v>
      </c>
      <c r="AL51">
        <f>VLOOKUP($A51,Обобщение!$A$5:$EK$329,AL$2,FALSE)</f>
        <v>1</v>
      </c>
      <c r="AM51">
        <f>VLOOKUP($A51,Обобщение!$A$5:$EK$329,AM$2,FALSE)</f>
        <v>1</v>
      </c>
      <c r="AN51">
        <f>VLOOKUP($A51,Обобщение!$A$5:$EK$329,AN$2,FALSE)</f>
        <v>0</v>
      </c>
      <c r="AO51" t="str">
        <f>VLOOKUP($A51,Обобщение!$A$5:$EK$329,AO$2,FALSE)</f>
        <v xml:space="preserve">гр./с. Русе, кв./ж.к. Здравец , бл. 8, бул./ул. Алея Еделвайс 2 </v>
      </c>
      <c r="AP51" t="str">
        <f>VLOOKUP($A51,Обобщение!$A$5:$EK$329,AP$2,FALSE)</f>
        <v>гр./с. Русе, кв./ж.к. Здравец, бл. 8, бул./ул. Алея Еделвайс 2 , ет. 2, ап. 14</v>
      </c>
      <c r="AQ51" t="str">
        <f>VLOOKUP($A51,Обобщение!$A$5:$EK$329,AQ$2,FALSE)</f>
        <v>Камина на пелети с водна риза 12 kW</v>
      </c>
      <c r="AR51">
        <f>VLOOKUP($A51,Обобщение!$A$5:$EK$329,AR$2,FALSE)</f>
        <v>0</v>
      </c>
      <c r="AS51">
        <f>VLOOKUP($A51,Обобщение!$A$5:$EK$329,AS$2,FALSE)</f>
        <v>0</v>
      </c>
      <c r="AT51">
        <f>VLOOKUP($A51,Обобщение!$A$5:$EK$329,AT$2,FALSE)</f>
        <v>0</v>
      </c>
      <c r="AU51">
        <f>VLOOKUP($A51,Обобщение!$A$5:$EK$329,AU$2,FALSE)</f>
        <v>0</v>
      </c>
      <c r="AV51">
        <f>VLOOKUP($A51,Обобщение!$A$5:$EK$329,AV$2,FALSE)</f>
        <v>0</v>
      </c>
      <c r="AW51">
        <f>VLOOKUP($A51,Обобщение!$A$5:$EK$329,AW$2,FALSE)</f>
        <v>5</v>
      </c>
      <c r="AX51">
        <f>VLOOKUP($A51,Обобщение!$A$5:$EK$329,AX$2,FALSE)</f>
        <v>5</v>
      </c>
      <c r="AY51" s="11" t="str">
        <f t="shared" si="3"/>
        <v>Камина на пелети с водна риза 12 kW</v>
      </c>
      <c r="AZ51" s="11" t="str">
        <f t="shared" si="2"/>
        <v/>
      </c>
    </row>
    <row r="52" spans="1:54" ht="30" x14ac:dyDescent="0.25">
      <c r="A52">
        <v>1048</v>
      </c>
      <c r="B52" t="str">
        <f>VLOOKUP($A52,Обобщение!$A$5:$EK$329,B$2,FALSE)</f>
        <v>LIFE RU 1048</v>
      </c>
      <c r="C52" t="str">
        <f>VLOOKUP($A52,Обобщение!$A$5:$EK$329,C$2,FALSE)</f>
        <v xml:space="preserve">Силвия </v>
      </c>
      <c r="D52" t="str">
        <f>VLOOKUP($A52,Обобщение!$A$5:$EK$329,D$2,FALSE)</f>
        <v>Дончева</v>
      </c>
      <c r="E52" t="str">
        <f>VLOOKUP($A52,Обобщение!$A$5:$EK$329,E$2,FALSE)</f>
        <v xml:space="preserve">Ангелова </v>
      </c>
      <c r="F52" t="str">
        <f t="shared" si="0"/>
        <v xml:space="preserve">Силвия  Дончева Ангелова </v>
      </c>
      <c r="G52">
        <f>VLOOKUP($A52,Обобщение!$A$5:$EK$329,G$2,FALSE)</f>
        <v>0</v>
      </c>
      <c r="H52">
        <f>VLOOKUP($A52,Обобщение!$A$5:$EK$329,H$2,FALSE)</f>
        <v>0</v>
      </c>
      <c r="I52">
        <f>VLOOKUP($A52,Обобщение!$A$5:$EK$329,I$2,FALSE)</f>
        <v>0</v>
      </c>
      <c r="J52">
        <f>VLOOKUP($A52,Обобщение!$A$5:$EK$329,J$2,FALSE)</f>
        <v>0</v>
      </c>
      <c r="K52">
        <f>VLOOKUP($A52,Обобщение!$A$5:$EK$329,K$2,FALSE)</f>
        <v>0</v>
      </c>
      <c r="L52">
        <f>VLOOKUP($A52,Обобщение!$A$5:$EK$329,L$2,FALSE)</f>
        <v>1</v>
      </c>
      <c r="M52">
        <f>VLOOKUP($A52,Обобщение!$A$5:$EK$329,M$2,FALSE)</f>
        <v>0</v>
      </c>
      <c r="N52">
        <f>VLOOKUP($A52,Обобщение!$A$5:$EK$329,N$2,FALSE)</f>
        <v>0</v>
      </c>
      <c r="O52">
        <f>VLOOKUP($A52,Обобщение!$A$5:$EK$329,O$2,FALSE)</f>
        <v>0</v>
      </c>
      <c r="P52">
        <f>VLOOKUP($A52,Обобщение!$A$5:$EK$329,P$2,FALSE)</f>
        <v>0</v>
      </c>
      <c r="Q52">
        <f>VLOOKUP($A52,Обобщение!$A$5:$EK$329,Q$2,FALSE)</f>
        <v>0</v>
      </c>
      <c r="R52">
        <f>VLOOKUP($A52,Обобщение!$A$5:$EK$329,R$2,FALSE)</f>
        <v>0</v>
      </c>
      <c r="S52">
        <f>VLOOKUP($A52,Обобщение!$A$5:$EK$329,S$2,FALSE)</f>
        <v>0</v>
      </c>
      <c r="T52">
        <f>VLOOKUP($A52,Обобщение!$A$5:$EK$329,T$2,FALSE)</f>
        <v>0</v>
      </c>
      <c r="U52">
        <f>VLOOKUP($A52,Обобщение!$A$5:$EK$329,U$2,FALSE)</f>
        <v>0</v>
      </c>
      <c r="V52">
        <f>VLOOKUP($A52,Обобщение!$A$5:$EK$329,V$2,FALSE)</f>
        <v>0</v>
      </c>
      <c r="W52">
        <f>VLOOKUP($A52,Обобщение!$A$5:$EK$329,W$2,FALSE)</f>
        <v>0</v>
      </c>
      <c r="X52">
        <f>VLOOKUP($A52,Обобщение!$A$5:$EK$329,X$2,FALSE)</f>
        <v>0</v>
      </c>
      <c r="Y52">
        <f>VLOOKUP($A52,Обобщение!$A$5:$EK$329,Y$2,FALSE)</f>
        <v>0</v>
      </c>
      <c r="Z52">
        <f>VLOOKUP($A52,Обобщение!$A$5:$EK$329,Z$2,FALSE)</f>
        <v>0</v>
      </c>
      <c r="AA52">
        <f>VLOOKUP($A52,Обобщение!$A$5:$EK$329,AA$2,FALSE)</f>
        <v>1</v>
      </c>
      <c r="AB52">
        <f>VLOOKUP($A52,Обобщение!$A$5:$EK$329,AB$2,FALSE)</f>
        <v>1</v>
      </c>
      <c r="AC52">
        <f>VLOOKUP($A52,Обобщение!$A$5:$EK$329,AC$2,FALSE)</f>
        <v>0</v>
      </c>
      <c r="AD52">
        <f>VLOOKUP($A52,Обобщение!$A$5:$EK$329,AD$2,FALSE)</f>
        <v>0</v>
      </c>
      <c r="AE52">
        <f>VLOOKUP($A52,Обобщение!$A$5:$EK$329,AE$2,FALSE)</f>
        <v>0</v>
      </c>
      <c r="AF52">
        <f>VLOOKUP($A52,Обобщение!$A$5:$EK$329,AF$2,FALSE)</f>
        <v>0</v>
      </c>
      <c r="AG52">
        <f>VLOOKUP($A52,Обобщение!$A$5:$EK$329,AG$2,FALSE)</f>
        <v>0</v>
      </c>
      <c r="AH52">
        <f>VLOOKUP($A52,Обобщение!$A$5:$EK$329,AH$2,FALSE)</f>
        <v>0</v>
      </c>
      <c r="AI52">
        <f>VLOOKUP($A52,Обобщение!$A$5:$EK$329,AI$2,FALSE)</f>
        <v>0</v>
      </c>
      <c r="AJ52">
        <f>VLOOKUP($A52,Обобщение!$A$5:$EK$329,AJ$2,FALSE)</f>
        <v>3</v>
      </c>
      <c r="AK52">
        <f>VLOOKUP($A52,Обобщение!$A$5:$EK$329,AK$2,FALSE)</f>
        <v>0</v>
      </c>
      <c r="AL52">
        <f>VLOOKUP($A52,Обобщение!$A$5:$EK$329,AL$2,FALSE)</f>
        <v>1</v>
      </c>
      <c r="AM52">
        <f>VLOOKUP($A52,Обобщение!$A$5:$EK$329,AM$2,FALSE)</f>
        <v>1</v>
      </c>
      <c r="AN52">
        <f>VLOOKUP($A52,Обобщение!$A$5:$EK$329,AN$2,FALSE)</f>
        <v>0</v>
      </c>
      <c r="AO52" t="str">
        <f>VLOOKUP($A52,Обобщение!$A$5:$EK$329,AO$2,FALSE)</f>
        <v>гр./с. Русе, кв./ж.к. Здравец-изток, бл. Камен , бул./ул. Гюргево</v>
      </c>
      <c r="AP52" t="str">
        <f>VLOOKUP($A52,Обобщение!$A$5:$EK$329,AP$2,FALSE)</f>
        <v>гр./с. Русе, кв./ж.к. Здравец-изток, бл. Камен , бул./ул. Гюргево 5, ет. 6, ап. 12</v>
      </c>
      <c r="AQ52" t="str">
        <f>VLOOKUP($A52,Обобщение!$A$5:$EK$329,AQ$2,FALSE)</f>
        <v>Камина на пелети с водна риза 18 kW</v>
      </c>
      <c r="AR52">
        <f>VLOOKUP($A52,Обобщение!$A$5:$EK$329,AR$2,FALSE)</f>
        <v>0</v>
      </c>
      <c r="AS52">
        <f>VLOOKUP($A52,Обобщение!$A$5:$EK$329,AS$2,FALSE)</f>
        <v>0</v>
      </c>
      <c r="AT52">
        <f>VLOOKUP($A52,Обобщение!$A$5:$EK$329,AT$2,FALSE)</f>
        <v>0</v>
      </c>
      <c r="AU52" t="str">
        <f>VLOOKUP($A52,Обобщение!$A$5:$EK$329,AU$2,FALSE)</f>
        <v>Стоманен панелен радиатор (500x1200) - 1 бр.</v>
      </c>
      <c r="AV52" t="str">
        <f>VLOOKUP($A52,Обобщение!$A$5:$EK$329,AV$2,FALSE)</f>
        <v>Стоманен панелен радиатор (500x1800) - 1 бр.</v>
      </c>
      <c r="AW52">
        <f>VLOOKUP($A52,Обобщение!$A$5:$EK$329,AW$2,FALSE)</f>
        <v>5</v>
      </c>
      <c r="AX52">
        <f>VLOOKUP($A52,Обобщение!$A$5:$EK$329,AX$2,FALSE)</f>
        <v>5</v>
      </c>
      <c r="AY52" s="11" t="str">
        <f t="shared" si="3"/>
        <v>Камина на пелети с водна риза 18 kW</v>
      </c>
      <c r="AZ52" s="11" t="str">
        <f t="shared" si="2"/>
        <v>Стоманен панелен радиатор (500x1200) - 1 бр.; Стоманен панелен радиатор (500x1800) - 1 бр.</v>
      </c>
    </row>
    <row r="53" spans="1:54" ht="30" x14ac:dyDescent="0.25">
      <c r="A53">
        <v>1049</v>
      </c>
      <c r="B53" t="str">
        <f>VLOOKUP($A53,Обобщение!$A$5:$EK$329,B$2,FALSE)</f>
        <v>LIFE RU 1049</v>
      </c>
      <c r="C53" t="str">
        <f>VLOOKUP($A53,Обобщение!$A$5:$EK$329,C$2,FALSE)</f>
        <v xml:space="preserve">Трифон </v>
      </c>
      <c r="D53" t="str">
        <f>VLOOKUP($A53,Обобщение!$A$5:$EK$329,D$2,FALSE)</f>
        <v>Гецов</v>
      </c>
      <c r="E53" t="str">
        <f>VLOOKUP($A53,Обобщение!$A$5:$EK$329,E$2,FALSE)</f>
        <v>Бригов</v>
      </c>
      <c r="F53" t="str">
        <f t="shared" si="0"/>
        <v>Трифон  Гецов Бригов</v>
      </c>
      <c r="G53">
        <f>VLOOKUP($A53,Обобщение!$A$5:$EK$329,G$2,FALSE)</f>
        <v>0</v>
      </c>
      <c r="H53">
        <f>VLOOKUP($A53,Обобщение!$A$5:$EK$329,H$2,FALSE)</f>
        <v>0</v>
      </c>
      <c r="I53">
        <f>VLOOKUP($A53,Обобщение!$A$5:$EK$329,I$2,FALSE)</f>
        <v>0</v>
      </c>
      <c r="J53">
        <f>VLOOKUP($A53,Обобщение!$A$5:$EK$329,J$2,FALSE)</f>
        <v>0</v>
      </c>
      <c r="K53">
        <f>VLOOKUP($A53,Обобщение!$A$5:$EK$329,K$2,FALSE)</f>
        <v>0</v>
      </c>
      <c r="L53">
        <f>VLOOKUP($A53,Обобщение!$A$5:$EK$329,L$2,FALSE)</f>
        <v>0</v>
      </c>
      <c r="M53">
        <f>VLOOKUP($A53,Обобщение!$A$5:$EK$329,M$2,FALSE)</f>
        <v>0</v>
      </c>
      <c r="N53">
        <f>VLOOKUP($A53,Обобщение!$A$5:$EK$329,N$2,FALSE)</f>
        <v>0</v>
      </c>
      <c r="O53">
        <f>VLOOKUP($A53,Обобщение!$A$5:$EK$329,O$2,FALSE)</f>
        <v>0</v>
      </c>
      <c r="P53">
        <f>VLOOKUP($A53,Обобщение!$A$5:$EK$329,P$2,FALSE)</f>
        <v>0</v>
      </c>
      <c r="Q53">
        <f>VLOOKUP($A53,Обобщение!$A$5:$EK$329,Q$2,FALSE)</f>
        <v>0</v>
      </c>
      <c r="R53">
        <f>VLOOKUP($A53,Обобщение!$A$5:$EK$329,R$2,FALSE)</f>
        <v>0</v>
      </c>
      <c r="S53">
        <f>VLOOKUP($A53,Обобщение!$A$5:$EK$329,S$2,FALSE)</f>
        <v>0</v>
      </c>
      <c r="T53">
        <f>VLOOKUP($A53,Обобщение!$A$5:$EK$329,T$2,FALSE)</f>
        <v>0</v>
      </c>
      <c r="U53">
        <f>VLOOKUP($A53,Обобщение!$A$5:$EK$329,U$2,FALSE)</f>
        <v>1</v>
      </c>
      <c r="V53">
        <f>VLOOKUP($A53,Обобщение!$A$5:$EK$329,V$2,FALSE)</f>
        <v>0</v>
      </c>
      <c r="W53">
        <f>VLOOKUP($A53,Обобщение!$A$5:$EK$329,W$2,FALSE)</f>
        <v>0</v>
      </c>
      <c r="X53">
        <f>VLOOKUP($A53,Обобщение!$A$5:$EK$329,X$2,FALSE)</f>
        <v>0</v>
      </c>
      <c r="Y53">
        <f>VLOOKUP($A53,Обобщение!$A$5:$EK$329,Y$2,FALSE)</f>
        <v>0</v>
      </c>
      <c r="Z53">
        <f>VLOOKUP($A53,Обобщение!$A$5:$EK$329,Z$2,FALSE)</f>
        <v>0</v>
      </c>
      <c r="AA53">
        <f>VLOOKUP($A53,Обобщение!$A$5:$EK$329,AA$2,FALSE)</f>
        <v>0</v>
      </c>
      <c r="AB53">
        <f>VLOOKUP($A53,Обобщение!$A$5:$EK$329,AB$2,FALSE)</f>
        <v>0</v>
      </c>
      <c r="AC53">
        <f>VLOOKUP($A53,Обобщение!$A$5:$EK$329,AC$2,FALSE)</f>
        <v>2</v>
      </c>
      <c r="AD53">
        <f>VLOOKUP($A53,Обобщение!$A$5:$EK$329,AD$2,FALSE)</f>
        <v>0</v>
      </c>
      <c r="AE53">
        <f>VLOOKUP($A53,Обобщение!$A$5:$EK$329,AE$2,FALSE)</f>
        <v>0</v>
      </c>
      <c r="AF53">
        <f>VLOOKUP($A53,Обобщение!$A$5:$EK$329,AF$2,FALSE)</f>
        <v>2</v>
      </c>
      <c r="AG53">
        <f>VLOOKUP($A53,Обобщение!$A$5:$EK$329,AG$2,FALSE)</f>
        <v>0</v>
      </c>
      <c r="AH53">
        <f>VLOOKUP($A53,Обобщение!$A$5:$EK$329,AH$2,FALSE)</f>
        <v>0</v>
      </c>
      <c r="AI53">
        <f>VLOOKUP($A53,Обобщение!$A$5:$EK$329,AI$2,FALSE)</f>
        <v>0</v>
      </c>
      <c r="AJ53">
        <f>VLOOKUP($A53,Обобщение!$A$5:$EK$329,AJ$2,FALSE)</f>
        <v>0</v>
      </c>
      <c r="AK53">
        <f>VLOOKUP($A53,Обобщение!$A$5:$EK$329,AK$2,FALSE)</f>
        <v>4</v>
      </c>
      <c r="AL53">
        <f>VLOOKUP($A53,Обобщение!$A$5:$EK$329,AL$2,FALSE)</f>
        <v>0</v>
      </c>
      <c r="AM53">
        <f>VLOOKUP($A53,Обобщение!$A$5:$EK$329,AM$2,FALSE)</f>
        <v>1</v>
      </c>
      <c r="AN53">
        <f>VLOOKUP($A53,Обобщение!$A$5:$EK$329,AN$2,FALSE)</f>
        <v>0</v>
      </c>
      <c r="AO53" t="str">
        <f>VLOOKUP($A53,Обобщение!$A$5:$EK$329,AO$2,FALSE)</f>
        <v>гр./с. Пиргово, бул./ул. Пиргос 45</v>
      </c>
      <c r="AP53" t="str">
        <f>VLOOKUP($A53,Обобщение!$A$5:$EK$329,AP$2,FALSE)</f>
        <v>гр./с. Русе, кв./ж.к.  Мальовица 2 , бл. Астра , бул./ул. Левента 3 , ет. 2, ап. 6</v>
      </c>
      <c r="AQ53">
        <f>VLOOKUP($A53,Обобщение!$A$5:$EK$329,AQ$2,FALSE)</f>
        <v>0</v>
      </c>
      <c r="AR53" t="str">
        <f>VLOOKUP($A53,Обобщение!$A$5:$EK$329,AR$2,FALSE)</f>
        <v>Двуконтурен кондезационен котел на природен газ 24 kW</v>
      </c>
      <c r="AS53">
        <f>VLOOKUP($A53,Обобщение!$A$5:$EK$329,AS$2,FALSE)</f>
        <v>0</v>
      </c>
      <c r="AT53">
        <f>VLOOKUP($A53,Обобщение!$A$5:$EK$329,AT$2,FALSE)</f>
        <v>0</v>
      </c>
      <c r="AU53">
        <f>VLOOKUP($A53,Обобщение!$A$5:$EK$329,AU$2,FALSE)</f>
        <v>0</v>
      </c>
      <c r="AV53">
        <f>VLOOKUP($A53,Обобщение!$A$5:$EK$329,AV$2,FALSE)</f>
        <v>0</v>
      </c>
      <c r="AW53">
        <f>VLOOKUP($A53,Обобщение!$A$5:$EK$329,AW$2,FALSE)</f>
        <v>9</v>
      </c>
      <c r="AX53">
        <f>VLOOKUP($A53,Обобщение!$A$5:$EK$329,AX$2,FALSE)</f>
        <v>7</v>
      </c>
      <c r="AY53" s="11" t="str">
        <f t="shared" si="3"/>
        <v>Двуконтурен кондезационен котел на природен газ 24 kW</v>
      </c>
      <c r="AZ53" s="11" t="str">
        <f t="shared" si="2"/>
        <v/>
      </c>
    </row>
    <row r="54" spans="1:54" x14ac:dyDescent="0.25">
      <c r="A54">
        <v>1050</v>
      </c>
      <c r="B54" t="str">
        <f>VLOOKUP($A54,Обобщение!$A$5:$EK$329,B$2,FALSE)</f>
        <v>LIFE RU 1050</v>
      </c>
      <c r="C54" t="str">
        <f>VLOOKUP($A54,Обобщение!$A$5:$EK$329,C$2,FALSE)</f>
        <v xml:space="preserve">Веселин </v>
      </c>
      <c r="D54" t="str">
        <f>VLOOKUP($A54,Обобщение!$A$5:$EK$329,D$2,FALSE)</f>
        <v xml:space="preserve">Митев </v>
      </c>
      <c r="E54" t="str">
        <f>VLOOKUP($A54,Обобщение!$A$5:$EK$329,E$2,FALSE)</f>
        <v xml:space="preserve">Митев </v>
      </c>
      <c r="F54" t="str">
        <f t="shared" si="0"/>
        <v xml:space="preserve">Веселин  Митев  Митев </v>
      </c>
      <c r="G54">
        <f>VLOOKUP($A54,Обобщение!$A$5:$EK$329,G$2,FALSE)</f>
        <v>0</v>
      </c>
      <c r="H54">
        <f>VLOOKUP($A54,Обобщение!$A$5:$EK$329,H$2,FALSE)</f>
        <v>0</v>
      </c>
      <c r="I54">
        <f>VLOOKUP($A54,Обобщение!$A$5:$EK$329,I$2,FALSE)</f>
        <v>0</v>
      </c>
      <c r="J54">
        <f>VLOOKUP($A54,Обобщение!$A$5:$EK$329,J$2,FALSE)</f>
        <v>0</v>
      </c>
      <c r="K54">
        <f>VLOOKUP($A54,Обобщение!$A$5:$EK$329,K$2,FALSE)</f>
        <v>0</v>
      </c>
      <c r="L54">
        <f>VLOOKUP($A54,Обобщение!$A$5:$EK$329,L$2,FALSE)</f>
        <v>0</v>
      </c>
      <c r="M54">
        <f>VLOOKUP($A54,Обобщение!$A$5:$EK$329,M$2,FALSE)</f>
        <v>0</v>
      </c>
      <c r="N54">
        <f>VLOOKUP($A54,Обобщение!$A$5:$EK$329,N$2,FALSE)</f>
        <v>0</v>
      </c>
      <c r="O54">
        <f>VLOOKUP($A54,Обобщение!$A$5:$EK$329,O$2,FALSE)</f>
        <v>1</v>
      </c>
      <c r="P54">
        <f>VLOOKUP($A54,Обобщение!$A$5:$EK$329,P$2,FALSE)</f>
        <v>0</v>
      </c>
      <c r="Q54">
        <f>VLOOKUP($A54,Обобщение!$A$5:$EK$329,Q$2,FALSE)</f>
        <v>0</v>
      </c>
      <c r="R54">
        <f>VLOOKUP($A54,Обобщение!$A$5:$EK$329,R$2,FALSE)</f>
        <v>0</v>
      </c>
      <c r="S54">
        <f>VLOOKUP($A54,Обобщение!$A$5:$EK$329,S$2,FALSE)</f>
        <v>0</v>
      </c>
      <c r="T54">
        <f>VLOOKUP($A54,Обобщение!$A$5:$EK$329,T$2,FALSE)</f>
        <v>0</v>
      </c>
      <c r="U54">
        <f>VLOOKUP($A54,Обобщение!$A$5:$EK$329,U$2,FALSE)</f>
        <v>0</v>
      </c>
      <c r="V54">
        <f>VLOOKUP($A54,Обобщение!$A$5:$EK$329,V$2,FALSE)</f>
        <v>0</v>
      </c>
      <c r="W54">
        <f>VLOOKUP($A54,Обобщение!$A$5:$EK$329,W$2,FALSE)</f>
        <v>0</v>
      </c>
      <c r="X54">
        <f>VLOOKUP($A54,Обобщение!$A$5:$EK$329,X$2,FALSE)</f>
        <v>0</v>
      </c>
      <c r="Y54">
        <f>VLOOKUP($A54,Обобщение!$A$5:$EK$329,Y$2,FALSE)</f>
        <v>0</v>
      </c>
      <c r="Z54">
        <f>VLOOKUP($A54,Обобщение!$A$5:$EK$329,Z$2,FALSE)</f>
        <v>0</v>
      </c>
      <c r="AA54">
        <f>VLOOKUP($A54,Обобщение!$A$5:$EK$329,AA$2,FALSE)</f>
        <v>0</v>
      </c>
      <c r="AB54">
        <f>VLOOKUP($A54,Обобщение!$A$5:$EK$329,AB$2,FALSE)</f>
        <v>0</v>
      </c>
      <c r="AC54">
        <f>VLOOKUP($A54,Обобщение!$A$5:$EK$329,AC$2,FALSE)</f>
        <v>0</v>
      </c>
      <c r="AD54">
        <f>VLOOKUP($A54,Обобщение!$A$5:$EK$329,AD$2,FALSE)</f>
        <v>0</v>
      </c>
      <c r="AE54">
        <f>VLOOKUP($A54,Обобщение!$A$5:$EK$329,AE$2,FALSE)</f>
        <v>2</v>
      </c>
      <c r="AF54">
        <f>VLOOKUP($A54,Обобщение!$A$5:$EK$329,AF$2,FALSE)</f>
        <v>2</v>
      </c>
      <c r="AG54">
        <f>VLOOKUP($A54,Обобщение!$A$5:$EK$329,AG$2,FALSE)</f>
        <v>0</v>
      </c>
      <c r="AH54">
        <f>VLOOKUP($A54,Обобщение!$A$5:$EK$329,AH$2,FALSE)</f>
        <v>0</v>
      </c>
      <c r="AI54">
        <f>VLOOKUP($A54,Обобщение!$A$5:$EK$329,AI$2,FALSE)</f>
        <v>0</v>
      </c>
      <c r="AJ54">
        <f>VLOOKUP($A54,Обобщение!$A$5:$EK$329,AJ$2,FALSE)</f>
        <v>0</v>
      </c>
      <c r="AK54">
        <f>VLOOKUP($A54,Обобщение!$A$5:$EK$329,AK$2,FALSE)</f>
        <v>4</v>
      </c>
      <c r="AL54">
        <f>VLOOKUP($A54,Обобщение!$A$5:$EK$329,AL$2,FALSE)</f>
        <v>0</v>
      </c>
      <c r="AM54">
        <f>VLOOKUP($A54,Обобщение!$A$5:$EK$329,AM$2,FALSE)</f>
        <v>1</v>
      </c>
      <c r="AN54">
        <f>VLOOKUP($A54,Обобщение!$A$5:$EK$329,AN$2,FALSE)</f>
        <v>0</v>
      </c>
      <c r="AO54" t="str">
        <f>VLOOKUP($A54,Обобщение!$A$5:$EK$329,AO$2,FALSE)</f>
        <v xml:space="preserve">гр./с. Русе, кв./ж.к. Дружба 2 , бл. Бръшлян , бул./ул. Мальовица 112 </v>
      </c>
      <c r="AP54" t="str">
        <f>VLOOKUP($A54,Обобщение!$A$5:$EK$329,AP$2,FALSE)</f>
        <v>гр./с. Русе, кв./ж.к. Дружба 2 , бл. Бръшлян , бул./ул. Мальовица 112 , ет. 3, ап. 6</v>
      </c>
      <c r="AQ54" t="str">
        <f>VLOOKUP($A54,Обобщение!$A$5:$EK$329,AQ$2,FALSE)</f>
        <v>Пелетен котел 33 kW</v>
      </c>
      <c r="AR54">
        <f>VLOOKUP($A54,Обобщение!$A$5:$EK$329,AR$2,FALSE)</f>
        <v>0</v>
      </c>
      <c r="AS54">
        <f>VLOOKUP($A54,Обобщение!$A$5:$EK$329,AS$2,FALSE)</f>
        <v>0</v>
      </c>
      <c r="AT54">
        <f>VLOOKUP($A54,Обобщение!$A$5:$EK$329,AT$2,FALSE)</f>
        <v>0</v>
      </c>
      <c r="AU54">
        <f>VLOOKUP($A54,Обобщение!$A$5:$EK$329,AU$2,FALSE)</f>
        <v>0</v>
      </c>
      <c r="AV54">
        <f>VLOOKUP($A54,Обобщение!$A$5:$EK$329,AV$2,FALSE)</f>
        <v>0</v>
      </c>
      <c r="AW54">
        <f>VLOOKUP($A54,Обобщение!$A$5:$EK$329,AW$2,FALSE)</f>
        <v>9</v>
      </c>
      <c r="AX54">
        <f>VLOOKUP($A54,Обобщение!$A$5:$EK$329,AX$2,FALSE)</f>
        <v>9</v>
      </c>
      <c r="AY54" s="11" t="str">
        <f t="shared" si="3"/>
        <v>Пелетен котел 33 kW</v>
      </c>
      <c r="AZ54" s="11" t="str">
        <f t="shared" si="2"/>
        <v/>
      </c>
    </row>
    <row r="55" spans="1:54" ht="30" x14ac:dyDescent="0.25">
      <c r="A55">
        <v>1051</v>
      </c>
      <c r="B55" t="str">
        <f>VLOOKUP($A55,Обобщение!$A$5:$EK$329,B$2,FALSE)</f>
        <v>LIFE RU 1051</v>
      </c>
      <c r="C55" t="str">
        <f>VLOOKUP($A55,Обобщение!$A$5:$EK$329,C$2,FALSE)</f>
        <v xml:space="preserve">Марийка </v>
      </c>
      <c r="D55" t="str">
        <f>VLOOKUP($A55,Обобщение!$A$5:$EK$329,D$2,FALSE)</f>
        <v>Дочева</v>
      </c>
      <c r="E55" t="str">
        <f>VLOOKUP($A55,Обобщение!$A$5:$EK$329,E$2,FALSE)</f>
        <v>Стоянова</v>
      </c>
      <c r="F55" t="str">
        <f t="shared" si="0"/>
        <v>Марийка  Дочева Стоянова</v>
      </c>
      <c r="G55">
        <f>VLOOKUP($A55,Обобщение!$A$5:$EK$329,G$2,FALSE)</f>
        <v>0</v>
      </c>
      <c r="H55">
        <f>VLOOKUP($A55,Обобщение!$A$5:$EK$329,H$2,FALSE)</f>
        <v>0</v>
      </c>
      <c r="I55">
        <f>VLOOKUP($A55,Обобщение!$A$5:$EK$329,I$2,FALSE)</f>
        <v>0</v>
      </c>
      <c r="J55">
        <f>VLOOKUP($A55,Обобщение!$A$5:$EK$329,J$2,FALSE)</f>
        <v>0</v>
      </c>
      <c r="K55">
        <f>VLOOKUP($A55,Обобщение!$A$5:$EK$329,K$2,FALSE)</f>
        <v>0</v>
      </c>
      <c r="L55">
        <f>VLOOKUP($A55,Обобщение!$A$5:$EK$329,L$2,FALSE)</f>
        <v>0</v>
      </c>
      <c r="M55">
        <f>VLOOKUP($A55,Обобщение!$A$5:$EK$329,M$2,FALSE)</f>
        <v>0</v>
      </c>
      <c r="N55">
        <f>VLOOKUP($A55,Обобщение!$A$5:$EK$329,N$2,FALSE)</f>
        <v>0</v>
      </c>
      <c r="O55">
        <f>VLOOKUP($A55,Обобщение!$A$5:$EK$329,O$2,FALSE)</f>
        <v>0</v>
      </c>
      <c r="P55">
        <f>VLOOKUP($A55,Обобщение!$A$5:$EK$329,P$2,FALSE)</f>
        <v>0</v>
      </c>
      <c r="Q55">
        <f>VLOOKUP($A55,Обобщение!$A$5:$EK$329,Q$2,FALSE)</f>
        <v>0</v>
      </c>
      <c r="R55">
        <f>VLOOKUP($A55,Обобщение!$A$5:$EK$329,R$2,FALSE)</f>
        <v>0</v>
      </c>
      <c r="S55">
        <f>VLOOKUP($A55,Обобщение!$A$5:$EK$329,S$2,FALSE)</f>
        <v>0</v>
      </c>
      <c r="T55">
        <f>VLOOKUP($A55,Обобщение!$A$5:$EK$329,T$2,FALSE)</f>
        <v>0</v>
      </c>
      <c r="U55">
        <f>VLOOKUP($A55,Обобщение!$A$5:$EK$329,U$2,FALSE)</f>
        <v>0</v>
      </c>
      <c r="V55">
        <f>VLOOKUP($A55,Обобщение!$A$5:$EK$329,V$2,FALSE)</f>
        <v>0</v>
      </c>
      <c r="W55">
        <f>VLOOKUP($A55,Обобщение!$A$5:$EK$329,W$2,FALSE)</f>
        <v>0</v>
      </c>
      <c r="X55">
        <f>VLOOKUP($A55,Обобщение!$A$5:$EK$329,X$2,FALSE)</f>
        <v>0</v>
      </c>
      <c r="Y55">
        <f>VLOOKUP($A55,Обобщение!$A$5:$EK$329,Y$2,FALSE)</f>
        <v>0</v>
      </c>
      <c r="Z55">
        <f>VLOOKUP($A55,Обобщение!$A$5:$EK$329,Z$2,FALSE)</f>
        <v>2</v>
      </c>
      <c r="AA55">
        <f>VLOOKUP($A55,Обобщение!$A$5:$EK$329,AA$2,FALSE)</f>
        <v>0</v>
      </c>
      <c r="AB55">
        <f>VLOOKUP($A55,Обобщение!$A$5:$EK$329,AB$2,FALSE)</f>
        <v>0</v>
      </c>
      <c r="AC55">
        <f>VLOOKUP($A55,Обобщение!$A$5:$EK$329,AC$2,FALSE)</f>
        <v>2</v>
      </c>
      <c r="AD55">
        <f>VLOOKUP($A55,Обобщение!$A$5:$EK$329,AD$2,FALSE)</f>
        <v>0</v>
      </c>
      <c r="AE55">
        <f>VLOOKUP($A55,Обобщение!$A$5:$EK$329,AE$2,FALSE)</f>
        <v>2</v>
      </c>
      <c r="AF55">
        <f>VLOOKUP($A55,Обобщение!$A$5:$EK$329,AF$2,FALSE)</f>
        <v>2</v>
      </c>
      <c r="AG55">
        <f>VLOOKUP($A55,Обобщение!$A$5:$EK$329,AG$2,FALSE)</f>
        <v>0</v>
      </c>
      <c r="AH55">
        <f>VLOOKUP($A55,Обобщение!$A$5:$EK$329,AH$2,FALSE)</f>
        <v>1</v>
      </c>
      <c r="AI55">
        <f>VLOOKUP($A55,Обобщение!$A$5:$EK$329,AI$2,FALSE)</f>
        <v>0</v>
      </c>
      <c r="AJ55">
        <f>VLOOKUP($A55,Обобщение!$A$5:$EK$329,AJ$2,FALSE)</f>
        <v>0</v>
      </c>
      <c r="AK55">
        <f>VLOOKUP($A55,Обобщение!$A$5:$EK$329,AK$2,FALSE)</f>
        <v>0</v>
      </c>
      <c r="AL55">
        <f>VLOOKUP($A55,Обобщение!$A$5:$EK$329,AL$2,FALSE)</f>
        <v>0</v>
      </c>
      <c r="AM55">
        <f>VLOOKUP($A55,Обобщение!$A$5:$EK$329,AM$2,FALSE)</f>
        <v>0</v>
      </c>
      <c r="AN55">
        <f>VLOOKUP($A55,Обобщение!$A$5:$EK$329,AN$2,FALSE)</f>
        <v>0</v>
      </c>
      <c r="AO55" t="str">
        <f>VLOOKUP($A55,Обобщение!$A$5:$EK$329,AO$2,FALSE)</f>
        <v xml:space="preserve">гр./с. Русе, кв./ж.к. Дружба 1 , бл. В.Коларов , бул./ул. Гео Милев 2 </v>
      </c>
      <c r="AP55" t="str">
        <f>VLOOKUP($A55,Обобщение!$A$5:$EK$329,AP$2,FALSE)</f>
        <v>гр./с. Русе, кв./ж.к. Дружба 1 , бл. В.Коларов , бул./ул. Гео Милев 2, ет. 4, ап. 48</v>
      </c>
      <c r="AQ55">
        <f>VLOOKUP($A55,Обобщение!$A$5:$EK$329,AQ$2,FALSE)</f>
        <v>0</v>
      </c>
      <c r="AR55">
        <f>VLOOKUP($A55,Обобщение!$A$5:$EK$329,AR$2,FALSE)</f>
        <v>0</v>
      </c>
      <c r="AS55">
        <f>VLOOKUP($A55,Обобщение!$A$5:$EK$329,AS$2,FALSE)</f>
        <v>0</v>
      </c>
      <c r="AT55" t="str">
        <f>VLOOKUP($A55,Обобщение!$A$5:$EK$329,AT$2,FALSE)</f>
        <v>Газов конвектор на природен газ 1.8-5 kW - 2 бр.</v>
      </c>
      <c r="AU55">
        <f>VLOOKUP($A55,Обобщение!$A$5:$EK$329,AU$2,FALSE)</f>
        <v>0</v>
      </c>
      <c r="AV55">
        <f>VLOOKUP($A55,Обобщение!$A$5:$EK$329,AV$2,FALSE)</f>
        <v>0</v>
      </c>
      <c r="AW55">
        <f>VLOOKUP($A55,Обобщение!$A$5:$EK$329,AW$2,FALSE)</f>
        <v>7</v>
      </c>
      <c r="AX55">
        <f>VLOOKUP($A55,Обобщение!$A$5:$EK$329,AX$2,FALSE)</f>
        <v>5</v>
      </c>
      <c r="AY55" s="11" t="str">
        <f t="shared" si="3"/>
        <v>Газов конвектор на природен газ 1.8-5 kW - 2 бр.</v>
      </c>
      <c r="AZ55" s="11" t="str">
        <f t="shared" si="2"/>
        <v/>
      </c>
    </row>
    <row r="56" spans="1:54" x14ac:dyDescent="0.25">
      <c r="A56">
        <v>1052</v>
      </c>
      <c r="B56" t="str">
        <f>VLOOKUP($A56,Обобщение!$A$5:$EK$329,B$2,FALSE)</f>
        <v>LIFE RU 1052</v>
      </c>
      <c r="C56" t="str">
        <f>VLOOKUP($A56,Обобщение!$A$5:$EK$329,C$2,FALSE)</f>
        <v xml:space="preserve">Анка </v>
      </c>
      <c r="D56" t="str">
        <f>VLOOKUP($A56,Обобщение!$A$5:$EK$329,D$2,FALSE)</f>
        <v xml:space="preserve">Дечева </v>
      </c>
      <c r="E56" t="str">
        <f>VLOOKUP($A56,Обобщение!$A$5:$EK$329,E$2,FALSE)</f>
        <v xml:space="preserve">Иванова </v>
      </c>
      <c r="F56" t="str">
        <f t="shared" si="0"/>
        <v xml:space="preserve">Анка  Дечева  Иванова </v>
      </c>
      <c r="G56">
        <f>VLOOKUP($A56,Обобщение!$A$5:$EK$329,G$2,FALSE)</f>
        <v>0</v>
      </c>
      <c r="H56">
        <f>VLOOKUP($A56,Обобщение!$A$5:$EK$329,H$2,FALSE)</f>
        <v>0</v>
      </c>
      <c r="I56">
        <f>VLOOKUP($A56,Обобщение!$A$5:$EK$329,I$2,FALSE)</f>
        <v>0</v>
      </c>
      <c r="J56">
        <f>VLOOKUP($A56,Обобщение!$A$5:$EK$329,J$2,FALSE)</f>
        <v>0</v>
      </c>
      <c r="K56">
        <f>VLOOKUP($A56,Обобщение!$A$5:$EK$329,K$2,FALSE)</f>
        <v>0</v>
      </c>
      <c r="L56">
        <f>VLOOKUP($A56,Обобщение!$A$5:$EK$329,L$2,FALSE)</f>
        <v>1</v>
      </c>
      <c r="M56">
        <f>VLOOKUP($A56,Обобщение!$A$5:$EK$329,M$2,FALSE)</f>
        <v>0</v>
      </c>
      <c r="N56">
        <f>VLOOKUP($A56,Обобщение!$A$5:$EK$329,N$2,FALSE)</f>
        <v>0</v>
      </c>
      <c r="O56">
        <f>VLOOKUP($A56,Обобщение!$A$5:$EK$329,O$2,FALSE)</f>
        <v>0</v>
      </c>
      <c r="P56">
        <f>VLOOKUP($A56,Обобщение!$A$5:$EK$329,P$2,FALSE)</f>
        <v>0</v>
      </c>
      <c r="Q56">
        <f>VLOOKUP($A56,Обобщение!$A$5:$EK$329,Q$2,FALSE)</f>
        <v>0</v>
      </c>
      <c r="R56">
        <f>VLOOKUP($A56,Обобщение!$A$5:$EK$329,R$2,FALSE)</f>
        <v>0</v>
      </c>
      <c r="S56">
        <f>VLOOKUP($A56,Обобщение!$A$5:$EK$329,S$2,FALSE)</f>
        <v>0</v>
      </c>
      <c r="T56">
        <f>VLOOKUP($A56,Обобщение!$A$5:$EK$329,T$2,FALSE)</f>
        <v>0</v>
      </c>
      <c r="U56">
        <f>VLOOKUP($A56,Обобщение!$A$5:$EK$329,U$2,FALSE)</f>
        <v>0</v>
      </c>
      <c r="V56">
        <f>VLOOKUP($A56,Обобщение!$A$5:$EK$329,V$2,FALSE)</f>
        <v>0</v>
      </c>
      <c r="W56">
        <f>VLOOKUP($A56,Обобщение!$A$5:$EK$329,W$2,FALSE)</f>
        <v>0</v>
      </c>
      <c r="X56">
        <f>VLOOKUP($A56,Обобщение!$A$5:$EK$329,X$2,FALSE)</f>
        <v>0</v>
      </c>
      <c r="Y56">
        <f>VLOOKUP($A56,Обобщение!$A$5:$EK$329,Y$2,FALSE)</f>
        <v>0</v>
      </c>
      <c r="Z56">
        <f>VLOOKUP($A56,Обобщение!$A$5:$EK$329,Z$2,FALSE)</f>
        <v>0</v>
      </c>
      <c r="AA56">
        <f>VLOOKUP($A56,Обобщение!$A$5:$EK$329,AA$2,FALSE)</f>
        <v>1</v>
      </c>
      <c r="AB56">
        <f>VLOOKUP($A56,Обобщение!$A$5:$EK$329,AB$2,FALSE)</f>
        <v>0</v>
      </c>
      <c r="AC56">
        <f>VLOOKUP($A56,Обобщение!$A$5:$EK$329,AC$2,FALSE)</f>
        <v>0</v>
      </c>
      <c r="AD56">
        <f>VLOOKUP($A56,Обобщение!$A$5:$EK$329,AD$2,FALSE)</f>
        <v>0</v>
      </c>
      <c r="AE56">
        <f>VLOOKUP($A56,Обобщение!$A$5:$EK$329,AE$2,FALSE)</f>
        <v>2</v>
      </c>
      <c r="AF56">
        <f>VLOOKUP($A56,Обобщение!$A$5:$EK$329,AF$2,FALSE)</f>
        <v>2</v>
      </c>
      <c r="AG56">
        <f>VLOOKUP($A56,Обобщение!$A$5:$EK$329,AG$2,FALSE)</f>
        <v>0</v>
      </c>
      <c r="AH56">
        <f>VLOOKUP($A56,Обобщение!$A$5:$EK$329,AH$2,FALSE)</f>
        <v>0</v>
      </c>
      <c r="AI56">
        <f>VLOOKUP($A56,Обобщение!$A$5:$EK$329,AI$2,FALSE)</f>
        <v>0</v>
      </c>
      <c r="AJ56">
        <f>VLOOKUP($A56,Обобщение!$A$5:$EK$329,AJ$2,FALSE)</f>
        <v>3</v>
      </c>
      <c r="AK56">
        <f>VLOOKUP($A56,Обобщение!$A$5:$EK$329,AK$2,FALSE)</f>
        <v>0</v>
      </c>
      <c r="AL56">
        <f>VLOOKUP($A56,Обобщение!$A$5:$EK$329,AL$2,FALSE)</f>
        <v>0</v>
      </c>
      <c r="AM56">
        <f>VLOOKUP($A56,Обобщение!$A$5:$EK$329,AM$2,FALSE)</f>
        <v>0</v>
      </c>
      <c r="AN56">
        <f>VLOOKUP($A56,Обобщение!$A$5:$EK$329,AN$2,FALSE)</f>
        <v>0</v>
      </c>
      <c r="AO56" t="str">
        <f>VLOOKUP($A56,Обобщение!$A$5:$EK$329,AO$2,FALSE)</f>
        <v xml:space="preserve">гр./с. Русе, кв./ж.к. Новата махала , бул./ул. Даскал Аверкий 40 </v>
      </c>
      <c r="AP56" t="str">
        <f>VLOOKUP($A56,Обобщение!$A$5:$EK$329,AP$2,FALSE)</f>
        <v xml:space="preserve">гр./с. Русе, кв./ж.к. Новата махала , бул./ул. Даскал Аверкий 40 , </v>
      </c>
      <c r="AQ56" t="str">
        <f>VLOOKUP($A56,Обобщение!$A$5:$EK$329,AQ$2,FALSE)</f>
        <v>Камина на пелети с водна риза 18 kW</v>
      </c>
      <c r="AR56">
        <f>VLOOKUP($A56,Обобщение!$A$5:$EK$329,AR$2,FALSE)</f>
        <v>0</v>
      </c>
      <c r="AS56">
        <f>VLOOKUP($A56,Обобщение!$A$5:$EK$329,AS$2,FALSE)</f>
        <v>0</v>
      </c>
      <c r="AT56">
        <f>VLOOKUP($A56,Обобщение!$A$5:$EK$329,AT$2,FALSE)</f>
        <v>0</v>
      </c>
      <c r="AU56" t="str">
        <f>VLOOKUP($A56,Обобщение!$A$5:$EK$329,AU$2,FALSE)</f>
        <v>Стоманен панелен радиатор (500x1200) - 1 бр.</v>
      </c>
      <c r="AV56">
        <f>VLOOKUP($A56,Обобщение!$A$5:$EK$329,AV$2,FALSE)</f>
        <v>0</v>
      </c>
      <c r="AW56">
        <f>VLOOKUP($A56,Обобщение!$A$5:$EK$329,AW$2,FALSE)</f>
        <v>7</v>
      </c>
      <c r="AX56">
        <f>VLOOKUP($A56,Обобщение!$A$5:$EK$329,AX$2,FALSE)</f>
        <v>7</v>
      </c>
      <c r="AY56" s="11" t="str">
        <f t="shared" si="3"/>
        <v>Камина на пелети с водна риза 18 kW</v>
      </c>
      <c r="AZ56" s="11" t="str">
        <f t="shared" si="2"/>
        <v>Стоманен панелен радиатор (500x1200) - 1 бр.</v>
      </c>
    </row>
    <row r="57" spans="1:54" x14ac:dyDescent="0.25">
      <c r="A57">
        <v>1053</v>
      </c>
      <c r="B57" t="str">
        <f>VLOOKUP($A57,Обобщение!$A$5:$EK$329,B$2,FALSE)</f>
        <v>LIFE RU 1053</v>
      </c>
      <c r="C57" t="str">
        <f>VLOOKUP($A57,Обобщение!$A$5:$EK$329,C$2,FALSE)</f>
        <v xml:space="preserve">Иванка </v>
      </c>
      <c r="D57" t="str">
        <f>VLOOKUP($A57,Обобщение!$A$5:$EK$329,D$2,FALSE)</f>
        <v xml:space="preserve">Атанасова </v>
      </c>
      <c r="E57" t="str">
        <f>VLOOKUP($A57,Обобщение!$A$5:$EK$329,E$2,FALSE)</f>
        <v xml:space="preserve">Димитрова </v>
      </c>
      <c r="F57" t="str">
        <f t="shared" si="0"/>
        <v xml:space="preserve">Иванка  Атанасова  Димитрова </v>
      </c>
      <c r="G57">
        <f>VLOOKUP($A57,Обобщение!$A$5:$EK$329,G$2,FALSE)</f>
        <v>0</v>
      </c>
      <c r="H57">
        <f>VLOOKUP($A57,Обобщение!$A$5:$EK$329,H$2,FALSE)</f>
        <v>0</v>
      </c>
      <c r="I57">
        <f>VLOOKUP($A57,Обобщение!$A$5:$EK$329,I$2,FALSE)</f>
        <v>0</v>
      </c>
      <c r="J57">
        <f>VLOOKUP($A57,Обобщение!$A$5:$EK$329,J$2,FALSE)</f>
        <v>0</v>
      </c>
      <c r="K57">
        <f>VLOOKUP($A57,Обобщение!$A$5:$EK$329,K$2,FALSE)</f>
        <v>1</v>
      </c>
      <c r="L57">
        <f>VLOOKUP($A57,Обобщение!$A$5:$EK$329,L$2,FALSE)</f>
        <v>0</v>
      </c>
      <c r="M57">
        <f>VLOOKUP($A57,Обобщение!$A$5:$EK$329,M$2,FALSE)</f>
        <v>0</v>
      </c>
      <c r="N57">
        <f>VLOOKUP($A57,Обобщение!$A$5:$EK$329,N$2,FALSE)</f>
        <v>0</v>
      </c>
      <c r="O57">
        <f>VLOOKUP($A57,Обобщение!$A$5:$EK$329,O$2,FALSE)</f>
        <v>0</v>
      </c>
      <c r="P57">
        <f>VLOOKUP($A57,Обобщение!$A$5:$EK$329,P$2,FALSE)</f>
        <v>0</v>
      </c>
      <c r="Q57">
        <f>VLOOKUP($A57,Обобщение!$A$5:$EK$329,Q$2,FALSE)</f>
        <v>0</v>
      </c>
      <c r="R57">
        <f>VLOOKUP($A57,Обобщение!$A$5:$EK$329,R$2,FALSE)</f>
        <v>0</v>
      </c>
      <c r="S57">
        <f>VLOOKUP($A57,Обобщение!$A$5:$EK$329,S$2,FALSE)</f>
        <v>0</v>
      </c>
      <c r="T57">
        <f>VLOOKUP($A57,Обобщение!$A$5:$EK$329,T$2,FALSE)</f>
        <v>0</v>
      </c>
      <c r="U57">
        <f>VLOOKUP($A57,Обобщение!$A$5:$EK$329,U$2,FALSE)</f>
        <v>0</v>
      </c>
      <c r="V57">
        <f>VLOOKUP($A57,Обобщение!$A$5:$EK$329,V$2,FALSE)</f>
        <v>0</v>
      </c>
      <c r="W57">
        <f>VLOOKUP($A57,Обобщение!$A$5:$EK$329,W$2,FALSE)</f>
        <v>0</v>
      </c>
      <c r="X57">
        <f>VLOOKUP($A57,Обобщение!$A$5:$EK$329,X$2,FALSE)</f>
        <v>0</v>
      </c>
      <c r="Y57">
        <f>VLOOKUP($A57,Обобщение!$A$5:$EK$329,Y$2,FALSE)</f>
        <v>0</v>
      </c>
      <c r="Z57">
        <f>VLOOKUP($A57,Обобщение!$A$5:$EK$329,Z$2,FALSE)</f>
        <v>0</v>
      </c>
      <c r="AA57">
        <f>VLOOKUP($A57,Обобщение!$A$5:$EK$329,AA$2,FALSE)</f>
        <v>0</v>
      </c>
      <c r="AB57">
        <f>VLOOKUP($A57,Обобщение!$A$5:$EK$329,AB$2,FALSE)</f>
        <v>1</v>
      </c>
      <c r="AC57">
        <f>VLOOKUP($A57,Обобщение!$A$5:$EK$329,AC$2,FALSE)</f>
        <v>0</v>
      </c>
      <c r="AD57">
        <f>VLOOKUP($A57,Обобщение!$A$5:$EK$329,AD$2,FALSE)</f>
        <v>0</v>
      </c>
      <c r="AE57">
        <f>VLOOKUP($A57,Обобщение!$A$5:$EK$329,AE$2,FALSE)</f>
        <v>0</v>
      </c>
      <c r="AF57">
        <f>VLOOKUP($A57,Обобщение!$A$5:$EK$329,AF$2,FALSE)</f>
        <v>2</v>
      </c>
      <c r="AG57">
        <f>VLOOKUP($A57,Обобщение!$A$5:$EK$329,AG$2,FALSE)</f>
        <v>0</v>
      </c>
      <c r="AH57">
        <f>VLOOKUP($A57,Обобщение!$A$5:$EK$329,AH$2,FALSE)</f>
        <v>0</v>
      </c>
      <c r="AI57">
        <f>VLOOKUP($A57,Обобщение!$A$5:$EK$329,AI$2,FALSE)</f>
        <v>0</v>
      </c>
      <c r="AJ57">
        <f>VLOOKUP($A57,Обобщение!$A$5:$EK$329,AJ$2,FALSE)</f>
        <v>0</v>
      </c>
      <c r="AK57">
        <f>VLOOKUP($A57,Обобщение!$A$5:$EK$329,AK$2,FALSE)</f>
        <v>4</v>
      </c>
      <c r="AL57">
        <f>VLOOKUP($A57,Обобщение!$A$5:$EK$329,AL$2,FALSE)</f>
        <v>1</v>
      </c>
      <c r="AM57">
        <f>VLOOKUP($A57,Обобщение!$A$5:$EK$329,AM$2,FALSE)</f>
        <v>1</v>
      </c>
      <c r="AN57">
        <f>VLOOKUP($A57,Обобщение!$A$5:$EK$329,AN$2,FALSE)</f>
        <v>0</v>
      </c>
      <c r="AO57" t="str">
        <f>VLOOKUP($A57,Обобщение!$A$5:$EK$329,AO$2,FALSE)</f>
        <v xml:space="preserve">гр./с. Русе, кв./ж.к. Здравец-изток, бл. Москва Б, бул./ул. Прага 3 </v>
      </c>
      <c r="AP57" t="str">
        <f>VLOOKUP($A57,Обобщение!$A$5:$EK$329,AP$2,FALSE)</f>
        <v>гр./с. Русе, кв./ж.к. Здравец-изток, бл. Москва Б, бул./ул. Прага 3 , ет. 1, ап. 4</v>
      </c>
      <c r="AQ57" t="str">
        <f>VLOOKUP($A57,Обобщение!$A$5:$EK$329,AQ$2,FALSE)</f>
        <v>Камина на пелети с водна риза 12 kW</v>
      </c>
      <c r="AR57">
        <f>VLOOKUP($A57,Обобщение!$A$5:$EK$329,AR$2,FALSE)</f>
        <v>0</v>
      </c>
      <c r="AS57">
        <f>VLOOKUP($A57,Обобщение!$A$5:$EK$329,AS$2,FALSE)</f>
        <v>0</v>
      </c>
      <c r="AT57">
        <f>VLOOKUP($A57,Обобщение!$A$5:$EK$329,AT$2,FALSE)</f>
        <v>0</v>
      </c>
      <c r="AU57">
        <f>VLOOKUP($A57,Обобщение!$A$5:$EK$329,AU$2,FALSE)</f>
        <v>0</v>
      </c>
      <c r="AV57" t="str">
        <f>VLOOKUP($A57,Обобщение!$A$5:$EK$329,AV$2,FALSE)</f>
        <v>Стоманен панелен радиатор (500x1800) - 1 бр.</v>
      </c>
      <c r="AW57">
        <f>VLOOKUP($A57,Обобщение!$A$5:$EK$329,AW$2,FALSE)</f>
        <v>8</v>
      </c>
      <c r="AX57">
        <f>VLOOKUP($A57,Обобщение!$A$5:$EK$329,AX$2,FALSE)</f>
        <v>8</v>
      </c>
      <c r="AY57" s="11" t="str">
        <f t="shared" si="3"/>
        <v>Камина на пелети с водна риза 12 kW</v>
      </c>
      <c r="AZ57" s="11" t="str">
        <f t="shared" si="2"/>
        <v>Стоманен панелен радиатор (500x1800) - 1 бр.</v>
      </c>
    </row>
    <row r="58" spans="1:54" ht="30" x14ac:dyDescent="0.25">
      <c r="A58">
        <v>1054</v>
      </c>
      <c r="B58" t="str">
        <f>VLOOKUP($A58,Обобщение!$A$5:$EK$329,B$2,FALSE)</f>
        <v>LIFE RU 1054</v>
      </c>
      <c r="C58" t="str">
        <f>VLOOKUP($A58,Обобщение!$A$5:$EK$329,C$2,FALSE)</f>
        <v xml:space="preserve">Геновева </v>
      </c>
      <c r="D58" t="str">
        <f>VLOOKUP($A58,Обобщение!$A$5:$EK$329,D$2,FALSE)</f>
        <v xml:space="preserve">Венкова </v>
      </c>
      <c r="E58" t="str">
        <f>VLOOKUP($A58,Обобщение!$A$5:$EK$329,E$2,FALSE)</f>
        <v xml:space="preserve">Богданова </v>
      </c>
      <c r="F58" t="str">
        <f t="shared" si="0"/>
        <v xml:space="preserve">Геновева  Венкова  Богданова </v>
      </c>
      <c r="G58">
        <f>VLOOKUP($A58,Обобщение!$A$5:$EK$329,G$2,FALSE)</f>
        <v>0</v>
      </c>
      <c r="H58">
        <f>VLOOKUP($A58,Обобщение!$A$5:$EK$329,H$2,FALSE)</f>
        <v>0</v>
      </c>
      <c r="I58">
        <f>VLOOKUP($A58,Обобщение!$A$5:$EK$329,I$2,FALSE)</f>
        <v>0</v>
      </c>
      <c r="J58">
        <f>VLOOKUP($A58,Обобщение!$A$5:$EK$329,J$2,FALSE)</f>
        <v>0</v>
      </c>
      <c r="K58">
        <f>VLOOKUP($A58,Обобщение!$A$5:$EK$329,K$2,FALSE)</f>
        <v>0</v>
      </c>
      <c r="L58">
        <f>VLOOKUP($A58,Обобщение!$A$5:$EK$329,L$2,FALSE)</f>
        <v>1</v>
      </c>
      <c r="M58">
        <f>VLOOKUP($A58,Обобщение!$A$5:$EK$329,M$2,FALSE)</f>
        <v>0</v>
      </c>
      <c r="N58">
        <f>VLOOKUP($A58,Обобщение!$A$5:$EK$329,N$2,FALSE)</f>
        <v>0</v>
      </c>
      <c r="O58">
        <f>VLOOKUP($A58,Обобщение!$A$5:$EK$329,O$2,FALSE)</f>
        <v>0</v>
      </c>
      <c r="P58">
        <f>VLOOKUP($A58,Обобщение!$A$5:$EK$329,P$2,FALSE)</f>
        <v>0</v>
      </c>
      <c r="Q58">
        <f>VLOOKUP($A58,Обобщение!$A$5:$EK$329,Q$2,FALSE)</f>
        <v>0</v>
      </c>
      <c r="R58">
        <f>VLOOKUP($A58,Обобщение!$A$5:$EK$329,R$2,FALSE)</f>
        <v>0</v>
      </c>
      <c r="S58">
        <f>VLOOKUP($A58,Обобщение!$A$5:$EK$329,S$2,FALSE)</f>
        <v>0</v>
      </c>
      <c r="T58">
        <f>VLOOKUP($A58,Обобщение!$A$5:$EK$329,T$2,FALSE)</f>
        <v>0</v>
      </c>
      <c r="U58">
        <f>VLOOKUP($A58,Обобщение!$A$5:$EK$329,U$2,FALSE)</f>
        <v>0</v>
      </c>
      <c r="V58">
        <f>VLOOKUP($A58,Обобщение!$A$5:$EK$329,V$2,FALSE)</f>
        <v>0</v>
      </c>
      <c r="W58">
        <f>VLOOKUP($A58,Обобщение!$A$5:$EK$329,W$2,FALSE)</f>
        <v>0</v>
      </c>
      <c r="X58">
        <f>VLOOKUP($A58,Обобщение!$A$5:$EK$329,X$2,FALSE)</f>
        <v>0</v>
      </c>
      <c r="Y58">
        <f>VLOOKUP($A58,Обобщение!$A$5:$EK$329,Y$2,FALSE)</f>
        <v>0</v>
      </c>
      <c r="Z58">
        <f>VLOOKUP($A58,Обобщение!$A$5:$EK$329,Z$2,FALSE)</f>
        <v>0</v>
      </c>
      <c r="AA58">
        <f>VLOOKUP($A58,Обобщение!$A$5:$EK$329,AA$2,FALSE)</f>
        <v>1</v>
      </c>
      <c r="AB58">
        <f>VLOOKUP($A58,Обобщение!$A$5:$EK$329,AB$2,FALSE)</f>
        <v>1</v>
      </c>
      <c r="AC58">
        <f>VLOOKUP($A58,Обобщение!$A$5:$EK$329,AC$2,FALSE)</f>
        <v>0</v>
      </c>
      <c r="AD58">
        <f>VLOOKUP($A58,Обобщение!$A$5:$EK$329,AD$2,FALSE)</f>
        <v>0</v>
      </c>
      <c r="AE58">
        <f>VLOOKUP($A58,Обобщение!$A$5:$EK$329,AE$2,FALSE)</f>
        <v>0</v>
      </c>
      <c r="AF58">
        <f>VLOOKUP($A58,Обобщение!$A$5:$EK$329,AF$2,FALSE)</f>
        <v>0</v>
      </c>
      <c r="AG58">
        <f>VLOOKUP($A58,Обобщение!$A$5:$EK$329,AG$2,FALSE)</f>
        <v>0</v>
      </c>
      <c r="AH58">
        <f>VLOOKUP($A58,Обобщение!$A$5:$EK$329,AH$2,FALSE)</f>
        <v>0</v>
      </c>
      <c r="AI58">
        <f>VLOOKUP($A58,Обобщение!$A$5:$EK$329,AI$2,FALSE)</f>
        <v>0</v>
      </c>
      <c r="AJ58">
        <f>VLOOKUP($A58,Обобщение!$A$5:$EK$329,AJ$2,FALSE)</f>
        <v>3</v>
      </c>
      <c r="AK58">
        <f>VLOOKUP($A58,Обобщение!$A$5:$EK$329,AK$2,FALSE)</f>
        <v>0</v>
      </c>
      <c r="AL58">
        <f>VLOOKUP($A58,Обобщение!$A$5:$EK$329,AL$2,FALSE)</f>
        <v>1</v>
      </c>
      <c r="AM58">
        <f>VLOOKUP($A58,Обобщение!$A$5:$EK$329,AM$2,FALSE)</f>
        <v>1</v>
      </c>
      <c r="AN58">
        <f>VLOOKUP($A58,Обобщение!$A$5:$EK$329,AN$2,FALSE)</f>
        <v>0</v>
      </c>
      <c r="AO58" t="str">
        <f>VLOOKUP($A58,Обобщение!$A$5:$EK$329,AO$2,FALSE)</f>
        <v xml:space="preserve">гр./с. Русе, кв./ж.к. Здравец-изток, бл. Лебед , бул./ул. Орлово гнездо 3 </v>
      </c>
      <c r="AP58" t="str">
        <f>VLOOKUP($A58,Обобщение!$A$5:$EK$329,AP$2,FALSE)</f>
        <v>гр./с. Русе, кв./ж.к. Здравец-изток, бл. Лебед , бул./ул. Орлово гнездо 3 , ет. 3, ап. 19</v>
      </c>
      <c r="AQ58" t="str">
        <f>VLOOKUP($A58,Обобщение!$A$5:$EK$329,AQ$2,FALSE)</f>
        <v>Камина на пелети с водна риза 18 kW</v>
      </c>
      <c r="AR58">
        <f>VLOOKUP($A58,Обобщение!$A$5:$EK$329,AR$2,FALSE)</f>
        <v>0</v>
      </c>
      <c r="AS58">
        <f>VLOOKUP($A58,Обобщение!$A$5:$EK$329,AS$2,FALSE)</f>
        <v>0</v>
      </c>
      <c r="AT58">
        <f>VLOOKUP($A58,Обобщение!$A$5:$EK$329,AT$2,FALSE)</f>
        <v>0</v>
      </c>
      <c r="AU58" t="str">
        <f>VLOOKUP($A58,Обобщение!$A$5:$EK$329,AU$2,FALSE)</f>
        <v>Стоманен панелен радиатор (500x1200) - 1 бр.</v>
      </c>
      <c r="AV58" t="str">
        <f>VLOOKUP($A58,Обобщение!$A$5:$EK$329,AV$2,FALSE)</f>
        <v>Стоманен панелен радиатор (500x1800) - 1 бр.</v>
      </c>
      <c r="AW58">
        <f>VLOOKUP($A58,Обобщение!$A$5:$EK$329,AW$2,FALSE)</f>
        <v>5</v>
      </c>
      <c r="AX58">
        <f>VLOOKUP($A58,Обобщение!$A$5:$EK$329,AX$2,FALSE)</f>
        <v>5</v>
      </c>
      <c r="AY58" s="11" t="str">
        <f t="shared" si="3"/>
        <v>Камина на пелети с водна риза 18 kW</v>
      </c>
      <c r="AZ58" s="11" t="str">
        <f t="shared" si="2"/>
        <v>Стоманен панелен радиатор (500x1200) - 1 бр.; Стоманен панелен радиатор (500x1800) - 1 бр.</v>
      </c>
    </row>
    <row r="59" spans="1:54" ht="30" x14ac:dyDescent="0.25">
      <c r="A59">
        <v>1055</v>
      </c>
      <c r="B59" t="str">
        <f>VLOOKUP($A59,Обобщение!$A$5:$EK$329,B$2,FALSE)</f>
        <v>LIFE RU 1055</v>
      </c>
      <c r="C59" t="str">
        <f>VLOOKUP($A59,Обобщение!$A$5:$EK$329,C$2,FALSE)</f>
        <v xml:space="preserve">Арсен </v>
      </c>
      <c r="D59" t="str">
        <f>VLOOKUP($A59,Обобщение!$A$5:$EK$329,D$2,FALSE)</f>
        <v xml:space="preserve">Арсенов </v>
      </c>
      <c r="E59" t="str">
        <f>VLOOKUP($A59,Обобщение!$A$5:$EK$329,E$2,FALSE)</f>
        <v xml:space="preserve">Симонян </v>
      </c>
      <c r="F59" t="str">
        <f t="shared" si="0"/>
        <v xml:space="preserve">Арсен  Арсенов  Симонян </v>
      </c>
      <c r="G59">
        <f>VLOOKUP($A59,Обобщение!$A$5:$EK$329,G$2,FALSE)</f>
        <v>0</v>
      </c>
      <c r="H59">
        <f>VLOOKUP($A59,Обобщение!$A$5:$EK$329,H$2,FALSE)</f>
        <v>0</v>
      </c>
      <c r="I59">
        <f>VLOOKUP($A59,Обобщение!$A$5:$EK$329,I$2,FALSE)</f>
        <v>0</v>
      </c>
      <c r="J59">
        <f>VLOOKUP($A59,Обобщение!$A$5:$EK$329,J$2,FALSE)</f>
        <v>0</v>
      </c>
      <c r="K59">
        <f>VLOOKUP($A59,Обобщение!$A$5:$EK$329,K$2,FALSE)</f>
        <v>0</v>
      </c>
      <c r="L59">
        <f>VLOOKUP($A59,Обобщение!$A$5:$EK$329,L$2,FALSE)</f>
        <v>0</v>
      </c>
      <c r="M59">
        <f>VLOOKUP($A59,Обобщение!$A$5:$EK$329,M$2,FALSE)</f>
        <v>0</v>
      </c>
      <c r="N59">
        <f>VLOOKUP($A59,Обобщение!$A$5:$EK$329,N$2,FALSE)</f>
        <v>0</v>
      </c>
      <c r="O59">
        <f>VLOOKUP($A59,Обобщение!$A$5:$EK$329,O$2,FALSE)</f>
        <v>0</v>
      </c>
      <c r="P59">
        <f>VLOOKUP($A59,Обобщение!$A$5:$EK$329,P$2,FALSE)</f>
        <v>0</v>
      </c>
      <c r="Q59">
        <f>VLOOKUP($A59,Обобщение!$A$5:$EK$329,Q$2,FALSE)</f>
        <v>0</v>
      </c>
      <c r="R59">
        <f>VLOOKUP($A59,Обобщение!$A$5:$EK$329,R$2,FALSE)</f>
        <v>0</v>
      </c>
      <c r="S59">
        <f>VLOOKUP($A59,Обобщение!$A$5:$EK$329,S$2,FALSE)</f>
        <v>0</v>
      </c>
      <c r="T59">
        <f>VLOOKUP($A59,Обобщение!$A$5:$EK$329,T$2,FALSE)</f>
        <v>0</v>
      </c>
      <c r="U59">
        <f>VLOOKUP($A59,Обобщение!$A$5:$EK$329,U$2,FALSE)</f>
        <v>0</v>
      </c>
      <c r="V59">
        <f>VLOOKUP($A59,Обобщение!$A$5:$EK$329,V$2,FALSE)</f>
        <v>0</v>
      </c>
      <c r="W59">
        <f>VLOOKUP($A59,Обобщение!$A$5:$EK$329,W$2,FALSE)</f>
        <v>1</v>
      </c>
      <c r="X59">
        <f>VLOOKUP($A59,Обобщение!$A$5:$EK$329,X$2,FALSE)</f>
        <v>0</v>
      </c>
      <c r="Y59">
        <f>VLOOKUP($A59,Обобщение!$A$5:$EK$329,Y$2,FALSE)</f>
        <v>0</v>
      </c>
      <c r="Z59">
        <f>VLOOKUP($A59,Обобщение!$A$5:$EK$329,Z$2,FALSE)</f>
        <v>0</v>
      </c>
      <c r="AA59">
        <f>VLOOKUP($A59,Обобщение!$A$5:$EK$329,AA$2,FALSE)</f>
        <v>2</v>
      </c>
      <c r="AB59">
        <f>VLOOKUP($A59,Обобщение!$A$5:$EK$329,AB$2,FALSE)</f>
        <v>0</v>
      </c>
      <c r="AC59">
        <f>VLOOKUP($A59,Обобщение!$A$5:$EK$329,AC$2,FALSE)</f>
        <v>2</v>
      </c>
      <c r="AD59">
        <f>VLOOKUP($A59,Обобщение!$A$5:$EK$329,AD$2,FALSE)</f>
        <v>0</v>
      </c>
      <c r="AE59">
        <f>VLOOKUP($A59,Обобщение!$A$5:$EK$329,AE$2,FALSE)</f>
        <v>0</v>
      </c>
      <c r="AF59">
        <f>VLOOKUP($A59,Обобщение!$A$5:$EK$329,AF$2,FALSE)</f>
        <v>2</v>
      </c>
      <c r="AG59">
        <f>VLOOKUP($A59,Обобщение!$A$5:$EK$329,AG$2,FALSE)</f>
        <v>0</v>
      </c>
      <c r="AH59">
        <f>VLOOKUP($A59,Обобщение!$A$5:$EK$329,AH$2,FALSE)</f>
        <v>1</v>
      </c>
      <c r="AI59">
        <f>VLOOKUP($A59,Обобщение!$A$5:$EK$329,AI$2,FALSE)</f>
        <v>0</v>
      </c>
      <c r="AJ59">
        <f>VLOOKUP($A59,Обобщение!$A$5:$EK$329,AJ$2,FALSE)</f>
        <v>0</v>
      </c>
      <c r="AK59">
        <f>VLOOKUP($A59,Обобщение!$A$5:$EK$329,AK$2,FALSE)</f>
        <v>0</v>
      </c>
      <c r="AL59">
        <f>VLOOKUP($A59,Обобщение!$A$5:$EK$329,AL$2,FALSE)</f>
        <v>0</v>
      </c>
      <c r="AM59">
        <f>VLOOKUP($A59,Обобщение!$A$5:$EK$329,AM$2,FALSE)</f>
        <v>0</v>
      </c>
      <c r="AN59">
        <f>VLOOKUP($A59,Обобщение!$A$5:$EK$329,AN$2,FALSE)</f>
        <v>0</v>
      </c>
      <c r="AO59" t="str">
        <f>VLOOKUP($A59,Обобщение!$A$5:$EK$329,AO$2,FALSE)</f>
        <v xml:space="preserve">гр./с. Русе, кв./ж.к. Център , бл. Борисова 63 , бул./ул. Борисова 63 </v>
      </c>
      <c r="AP59" t="str">
        <f>VLOOKUP($A59,Обобщение!$A$5:$EK$329,AP$2,FALSE)</f>
        <v>гр./с. Русе, кв./ж.к. Център , бл. Борисова 63 , бул./ул. Борисова 63 , ет. 5, ап. 15</v>
      </c>
      <c r="AQ59">
        <f>VLOOKUP($A59,Обобщение!$A$5:$EK$329,AQ$2,FALSE)</f>
        <v>0</v>
      </c>
      <c r="AR59" t="str">
        <f>VLOOKUP($A59,Обобщение!$A$5:$EK$329,AR$2,FALSE)</f>
        <v>Стенен кондензен газов котел с вграден бойлер 24 kW</v>
      </c>
      <c r="AS59">
        <f>VLOOKUP($A59,Обобщение!$A$5:$EK$329,AS$2,FALSE)</f>
        <v>0</v>
      </c>
      <c r="AT59">
        <f>VLOOKUP($A59,Обобщение!$A$5:$EK$329,AT$2,FALSE)</f>
        <v>0</v>
      </c>
      <c r="AU59" t="str">
        <f>VLOOKUP($A59,Обобщение!$A$5:$EK$329,AU$2,FALSE)</f>
        <v>Стоманен панелен радиатор (500x1200) - 2 бр.</v>
      </c>
      <c r="AV59">
        <f>VLOOKUP($A59,Обобщение!$A$5:$EK$329,AV$2,FALSE)</f>
        <v>0</v>
      </c>
      <c r="AW59">
        <f>VLOOKUP($A59,Обобщение!$A$5:$EK$329,AW$2,FALSE)</f>
        <v>5</v>
      </c>
      <c r="AX59">
        <f>VLOOKUP($A59,Обобщение!$A$5:$EK$329,AX$2,FALSE)</f>
        <v>3</v>
      </c>
      <c r="AY59" s="11" t="str">
        <f t="shared" si="3"/>
        <v>Стенен кондензен газов котел с вграден бойлер 24 kW</v>
      </c>
      <c r="AZ59" s="11" t="str">
        <f t="shared" si="2"/>
        <v>Стоманен панелен радиатор (500x1200) - 2 бр.</v>
      </c>
    </row>
    <row r="60" spans="1:54" hidden="1" x14ac:dyDescent="0.25">
      <c r="A60">
        <v>1056</v>
      </c>
      <c r="B60" t="str">
        <f>VLOOKUP($A60,Обобщение!$A$5:$EK$329,B$2,FALSE)</f>
        <v>LIFE RU 1056</v>
      </c>
      <c r="C60" t="str">
        <f>VLOOKUP($A60,Обобщение!$A$5:$EK$329,C$2,FALSE)</f>
        <v xml:space="preserve">Веселин </v>
      </c>
      <c r="D60" t="str">
        <f>VLOOKUP($A60,Обобщение!$A$5:$EK$329,D$2,FALSE)</f>
        <v xml:space="preserve">Сашев </v>
      </c>
      <c r="E60" t="str">
        <f>VLOOKUP($A60,Обобщение!$A$5:$EK$329,E$2,FALSE)</f>
        <v xml:space="preserve">Митев </v>
      </c>
      <c r="F60" t="str">
        <f t="shared" si="0"/>
        <v xml:space="preserve">Веселин  Сашев  Митев </v>
      </c>
      <c r="G60">
        <f>VLOOKUP($A60,Обобщение!$A$5:$EK$329,G$2,FALSE)</f>
        <v>0</v>
      </c>
      <c r="H60">
        <f>VLOOKUP($A60,Обобщение!$A$5:$EK$329,H$2,FALSE)</f>
        <v>0</v>
      </c>
      <c r="I60">
        <f>VLOOKUP($A60,Обобщение!$A$5:$EK$329,I$2,FALSE)</f>
        <v>0</v>
      </c>
      <c r="J60">
        <f>VLOOKUP($A60,Обобщение!$A$5:$EK$329,J$2,FALSE)</f>
        <v>0</v>
      </c>
      <c r="K60">
        <f>VLOOKUP($A60,Обобщение!$A$5:$EK$329,K$2,FALSE)</f>
        <v>0</v>
      </c>
      <c r="L60">
        <f>VLOOKUP($A60,Обобщение!$A$5:$EK$329,L$2,FALSE)</f>
        <v>0</v>
      </c>
      <c r="M60">
        <f>VLOOKUP($A60,Обобщение!$A$5:$EK$329,M$2,FALSE)</f>
        <v>1</v>
      </c>
      <c r="N60">
        <f>VLOOKUP($A60,Обобщение!$A$5:$EK$329,N$2,FALSE)</f>
        <v>0</v>
      </c>
      <c r="O60">
        <f>VLOOKUP($A60,Обобщение!$A$5:$EK$329,O$2,FALSE)</f>
        <v>0</v>
      </c>
      <c r="P60">
        <f>VLOOKUP($A60,Обобщение!$A$5:$EK$329,P$2,FALSE)</f>
        <v>0</v>
      </c>
      <c r="Q60">
        <f>VLOOKUP($A60,Обобщение!$A$5:$EK$329,Q$2,FALSE)</f>
        <v>0</v>
      </c>
      <c r="R60">
        <f>VLOOKUP($A60,Обобщение!$A$5:$EK$329,R$2,FALSE)</f>
        <v>0</v>
      </c>
      <c r="S60">
        <f>VLOOKUP($A60,Обобщение!$A$5:$EK$329,S$2,FALSE)</f>
        <v>0</v>
      </c>
      <c r="T60">
        <f>VLOOKUP($A60,Обобщение!$A$5:$EK$329,T$2,FALSE)</f>
        <v>0</v>
      </c>
      <c r="U60">
        <f>VLOOKUP($A60,Обобщение!$A$5:$EK$329,U$2,FALSE)</f>
        <v>0</v>
      </c>
      <c r="V60">
        <f>VLOOKUP($A60,Обобщение!$A$5:$EK$329,V$2,FALSE)</f>
        <v>0</v>
      </c>
      <c r="W60">
        <f>VLOOKUP($A60,Обобщение!$A$5:$EK$329,W$2,FALSE)</f>
        <v>0</v>
      </c>
      <c r="X60">
        <f>VLOOKUP($A60,Обобщение!$A$5:$EK$329,X$2,FALSE)</f>
        <v>0</v>
      </c>
      <c r="Y60">
        <f>VLOOKUP($A60,Обобщение!$A$5:$EK$329,Y$2,FALSE)</f>
        <v>0</v>
      </c>
      <c r="Z60">
        <f>VLOOKUP($A60,Обобщение!$A$5:$EK$329,Z$2,FALSE)</f>
        <v>0</v>
      </c>
      <c r="AA60">
        <f>VLOOKUP($A60,Обобщение!$A$5:$EK$329,AA$2,FALSE)</f>
        <v>1</v>
      </c>
      <c r="AB60" s="4">
        <v>0</v>
      </c>
      <c r="AC60">
        <f>VLOOKUP($A60,Обобщение!$A$5:$EK$329,AC$2,FALSE)</f>
        <v>0</v>
      </c>
      <c r="AD60">
        <f>VLOOKUP($A60,Обобщение!$A$5:$EK$329,AD$2,FALSE)</f>
        <v>0</v>
      </c>
      <c r="AE60">
        <f>VLOOKUP($A60,Обобщение!$A$5:$EK$329,AE$2,FALSE)</f>
        <v>0</v>
      </c>
      <c r="AF60">
        <f>VLOOKUP($A60,Обобщение!$A$5:$EK$329,AF$2,FALSE)</f>
        <v>0</v>
      </c>
      <c r="AG60">
        <f>VLOOKUP($A60,Обобщение!$A$5:$EK$329,AG$2,FALSE)</f>
        <v>0</v>
      </c>
      <c r="AH60">
        <f>VLOOKUP($A60,Обобщение!$A$5:$EK$329,AH$2,FALSE)</f>
        <v>0</v>
      </c>
      <c r="AI60">
        <f>VLOOKUP($A60,Обобщение!$A$5:$EK$329,AI$2,FALSE)</f>
        <v>0</v>
      </c>
      <c r="AJ60">
        <f>VLOOKUP($A60,Обобщение!$A$5:$EK$329,AJ$2,FALSE)</f>
        <v>3</v>
      </c>
      <c r="AK60">
        <f>VLOOKUP($A60,Обобщение!$A$5:$EK$329,AK$2,FALSE)</f>
        <v>0</v>
      </c>
      <c r="AL60">
        <f>VLOOKUP($A60,Обобщение!$A$5:$EK$329,AL$2,FALSE)</f>
        <v>0</v>
      </c>
      <c r="AM60">
        <f>VLOOKUP($A60,Обобщение!$A$5:$EK$329,AM$2,FALSE)</f>
        <v>0</v>
      </c>
      <c r="AN60">
        <f>VLOOKUP($A60,Обобщение!$A$5:$EK$329,AN$2,FALSE)</f>
        <v>0</v>
      </c>
      <c r="AO60" t="str">
        <f>VLOOKUP($A60,Обобщение!$A$5:$EK$329,AO$2,FALSE)</f>
        <v xml:space="preserve">гр./с. Русе, кв./ж.к. Мидия Енос , бл. Мусала , бул./ул. Братя Миладинови 2 </v>
      </c>
      <c r="AP60" t="str">
        <f>VLOOKUP($A60,Обобщение!$A$5:$EK$329,AP$2,FALSE)</f>
        <v>гр./с. Русе, кв./ж.к. Мидия Енос , бл. Мусала , бул./ул. Братя Миладинови 2 , ет. 2, ап. 4</v>
      </c>
      <c r="AQ60" t="str">
        <f>VLOOKUP($A60,Обобщение!$A$5:$EK$329,AQ$2,FALSE)</f>
        <v>Камина на пелети с водна риза 25 kW</v>
      </c>
      <c r="AR60">
        <f>VLOOKUP($A60,Обобщение!$A$5:$EK$329,AR$2,FALSE)</f>
        <v>0</v>
      </c>
      <c r="AS60">
        <f>VLOOKUP($A60,Обобщение!$A$5:$EK$329,AS$2,FALSE)</f>
        <v>0</v>
      </c>
      <c r="AT60">
        <f>VLOOKUP($A60,Обобщение!$A$5:$EK$329,AT$2,FALSE)</f>
        <v>0</v>
      </c>
      <c r="AU60" t="str">
        <f>VLOOKUP($A60,Обобщение!$A$5:$EK$329,AU$2,FALSE)</f>
        <v>Стоманен панелен радиатор (500x1200) - 1 бр.</v>
      </c>
      <c r="AV60" s="4"/>
      <c r="AW60">
        <f>VLOOKUP($A60,Обобщение!$A$5:$EK$329,AW$2,FALSE)</f>
        <v>3</v>
      </c>
      <c r="AX60">
        <f>VLOOKUP($A60,Обобщение!$A$5:$EK$329,AX$2,FALSE)</f>
        <v>3</v>
      </c>
      <c r="AY60" s="11" t="str">
        <f t="shared" si="3"/>
        <v>Камина на пелети с водна риза 25 kW</v>
      </c>
      <c r="AZ60" s="11" t="str">
        <f t="shared" si="2"/>
        <v>Стоманен панелен радиатор (500x1200) - 1 бр.</v>
      </c>
      <c r="BB60" t="str">
        <f>VLOOKUP($A60,Обобщение!$A$5:$EK$329,AV$2,FALSE)</f>
        <v>Стоманен панелен радиатор (500x1800) - 1 бр.</v>
      </c>
    </row>
    <row r="61" spans="1:54" x14ac:dyDescent="0.25">
      <c r="A61">
        <v>1057</v>
      </c>
      <c r="B61" t="str">
        <f>VLOOKUP($A61,Обобщение!$A$5:$EK$329,B$2,FALSE)</f>
        <v>LIFE RU 1057</v>
      </c>
      <c r="C61" t="str">
        <f>VLOOKUP($A61,Обобщение!$A$5:$EK$329,C$2,FALSE)</f>
        <v xml:space="preserve">Снежанка </v>
      </c>
      <c r="D61" t="str">
        <f>VLOOKUP($A61,Обобщение!$A$5:$EK$329,D$2,FALSE)</f>
        <v xml:space="preserve">Дянкова </v>
      </c>
      <c r="E61" t="str">
        <f>VLOOKUP($A61,Обобщение!$A$5:$EK$329,E$2,FALSE)</f>
        <v xml:space="preserve">Боцева </v>
      </c>
      <c r="F61" t="str">
        <f t="shared" si="0"/>
        <v xml:space="preserve">Снежанка  Дянкова  Боцева </v>
      </c>
      <c r="G61">
        <f>VLOOKUP($A61,Обобщение!$A$5:$EK$329,G$2,FALSE)</f>
        <v>0</v>
      </c>
      <c r="H61">
        <f>VLOOKUP($A61,Обобщение!$A$5:$EK$329,H$2,FALSE)</f>
        <v>0</v>
      </c>
      <c r="I61">
        <f>VLOOKUP($A61,Обобщение!$A$5:$EK$329,I$2,FALSE)</f>
        <v>0</v>
      </c>
      <c r="J61">
        <f>VLOOKUP($A61,Обобщение!$A$5:$EK$329,J$2,FALSE)</f>
        <v>0</v>
      </c>
      <c r="K61">
        <f>VLOOKUP($A61,Обобщение!$A$5:$EK$329,K$2,FALSE)</f>
        <v>1</v>
      </c>
      <c r="L61">
        <f>VLOOKUP($A61,Обобщение!$A$5:$EK$329,L$2,FALSE)</f>
        <v>0</v>
      </c>
      <c r="M61">
        <f>VLOOKUP($A61,Обобщение!$A$5:$EK$329,M$2,FALSE)</f>
        <v>0</v>
      </c>
      <c r="N61">
        <f>VLOOKUP($A61,Обобщение!$A$5:$EK$329,N$2,FALSE)</f>
        <v>0</v>
      </c>
      <c r="O61">
        <f>VLOOKUP($A61,Обобщение!$A$5:$EK$329,O$2,FALSE)</f>
        <v>0</v>
      </c>
      <c r="P61">
        <f>VLOOKUP($A61,Обобщение!$A$5:$EK$329,P$2,FALSE)</f>
        <v>0</v>
      </c>
      <c r="Q61">
        <f>VLOOKUP($A61,Обобщение!$A$5:$EK$329,Q$2,FALSE)</f>
        <v>0</v>
      </c>
      <c r="R61">
        <f>VLOOKUP($A61,Обобщение!$A$5:$EK$329,R$2,FALSE)</f>
        <v>0</v>
      </c>
      <c r="S61">
        <f>VLOOKUP($A61,Обобщение!$A$5:$EK$329,S$2,FALSE)</f>
        <v>0</v>
      </c>
      <c r="T61">
        <f>VLOOKUP($A61,Обобщение!$A$5:$EK$329,T$2,FALSE)</f>
        <v>0</v>
      </c>
      <c r="U61">
        <f>VLOOKUP($A61,Обобщение!$A$5:$EK$329,U$2,FALSE)</f>
        <v>0</v>
      </c>
      <c r="V61">
        <f>VLOOKUP($A61,Обобщение!$A$5:$EK$329,V$2,FALSE)</f>
        <v>0</v>
      </c>
      <c r="W61">
        <f>VLOOKUP($A61,Обобщение!$A$5:$EK$329,W$2,FALSE)</f>
        <v>0</v>
      </c>
      <c r="X61">
        <f>VLOOKUP($A61,Обобщение!$A$5:$EK$329,X$2,FALSE)</f>
        <v>0</v>
      </c>
      <c r="Y61">
        <f>VLOOKUP($A61,Обобщение!$A$5:$EK$329,Y$2,FALSE)</f>
        <v>0</v>
      </c>
      <c r="Z61">
        <f>VLOOKUP($A61,Обобщение!$A$5:$EK$329,Z$2,FALSE)</f>
        <v>0</v>
      </c>
      <c r="AA61">
        <f>VLOOKUP($A61,Обобщение!$A$5:$EK$329,AA$2,FALSE)</f>
        <v>2</v>
      </c>
      <c r="AB61">
        <f>VLOOKUP($A61,Обобщение!$A$5:$EK$329,AB$2,FALSE)</f>
        <v>0</v>
      </c>
      <c r="AC61">
        <f>VLOOKUP($A61,Обобщение!$A$5:$EK$329,AC$2,FALSE)</f>
        <v>0</v>
      </c>
      <c r="AD61">
        <f>VLOOKUP($A61,Обобщение!$A$5:$EK$329,AD$2,FALSE)</f>
        <v>0</v>
      </c>
      <c r="AE61">
        <f>VLOOKUP($A61,Обобщение!$A$5:$EK$329,AE$2,FALSE)</f>
        <v>0</v>
      </c>
      <c r="AF61">
        <f>VLOOKUP($A61,Обобщение!$A$5:$EK$329,AF$2,FALSE)</f>
        <v>0</v>
      </c>
      <c r="AG61">
        <f>VLOOKUP($A61,Обобщение!$A$5:$EK$329,AG$2,FALSE)</f>
        <v>0</v>
      </c>
      <c r="AH61">
        <f>VLOOKUP($A61,Обобщение!$A$5:$EK$329,AH$2,FALSE)</f>
        <v>0</v>
      </c>
      <c r="AI61">
        <f>VLOOKUP($A61,Обобщение!$A$5:$EK$329,AI$2,FALSE)</f>
        <v>2</v>
      </c>
      <c r="AJ61">
        <f>VLOOKUP($A61,Обобщение!$A$5:$EK$329,AJ$2,FALSE)</f>
        <v>0</v>
      </c>
      <c r="AK61">
        <f>VLOOKUP($A61,Обобщение!$A$5:$EK$329,AK$2,FALSE)</f>
        <v>0</v>
      </c>
      <c r="AL61">
        <f>VLOOKUP($A61,Обобщение!$A$5:$EK$329,AL$2,FALSE)</f>
        <v>1</v>
      </c>
      <c r="AM61">
        <f>VLOOKUP($A61,Обобщение!$A$5:$EK$329,AM$2,FALSE)</f>
        <v>1</v>
      </c>
      <c r="AN61">
        <f>VLOOKUP($A61,Обобщение!$A$5:$EK$329,AN$2,FALSE)</f>
        <v>0</v>
      </c>
      <c r="AO61" t="str">
        <f>VLOOKUP($A61,Обобщение!$A$5:$EK$329,AO$2,FALSE)</f>
        <v xml:space="preserve">гр./с. Русе, кв./ж.к. Чародейка , бл. 309, бул./ул. Опълченска 8 </v>
      </c>
      <c r="AP61" t="str">
        <f>VLOOKUP($A61,Обобщение!$A$5:$EK$329,AP$2,FALSE)</f>
        <v>гр./с. Русе, кв./ж.к. Чародейка-север , бл. 309, бул./ул. Опълченска 8 , ет. 3, ап. 9</v>
      </c>
      <c r="AQ61" t="str">
        <f>VLOOKUP($A61,Обобщение!$A$5:$EK$329,AQ$2,FALSE)</f>
        <v>Камина на пелети с водна риза 12 kW</v>
      </c>
      <c r="AR61">
        <f>VLOOKUP($A61,Обобщение!$A$5:$EK$329,AR$2,FALSE)</f>
        <v>0</v>
      </c>
      <c r="AS61">
        <f>VLOOKUP($A61,Обобщение!$A$5:$EK$329,AS$2,FALSE)</f>
        <v>0</v>
      </c>
      <c r="AT61">
        <f>VLOOKUP($A61,Обобщение!$A$5:$EK$329,AT$2,FALSE)</f>
        <v>0</v>
      </c>
      <c r="AU61" t="str">
        <f>VLOOKUP($A61,Обобщение!$A$5:$EK$329,AU$2,FALSE)</f>
        <v>Стоманен панелен радиатор (500x1200) - 2 бр.</v>
      </c>
      <c r="AV61">
        <f>VLOOKUP($A61,Обобщение!$A$5:$EK$329,AV$2,FALSE)</f>
        <v>0</v>
      </c>
      <c r="AW61">
        <f>VLOOKUP($A61,Обобщение!$A$5:$EK$329,AW$2,FALSE)</f>
        <v>4</v>
      </c>
      <c r="AX61">
        <f>VLOOKUP($A61,Обобщение!$A$5:$EK$329,AX$2,FALSE)</f>
        <v>4</v>
      </c>
      <c r="AY61" s="11" t="str">
        <f t="shared" si="3"/>
        <v>Камина на пелети с водна риза 12 kW</v>
      </c>
      <c r="AZ61" s="11" t="str">
        <f t="shared" si="2"/>
        <v>Стоманен панелен радиатор (500x1200) - 2 бр.</v>
      </c>
    </row>
    <row r="62" spans="1:54" x14ac:dyDescent="0.25">
      <c r="A62">
        <v>1058</v>
      </c>
      <c r="B62" t="str">
        <f>VLOOKUP($A62,Обобщение!$A$5:$EK$329,B$2,FALSE)</f>
        <v>LIFE RU 1058</v>
      </c>
      <c r="C62" t="str">
        <f>VLOOKUP($A62,Обобщение!$A$5:$EK$329,C$2,FALSE)</f>
        <v xml:space="preserve">Мариян </v>
      </c>
      <c r="D62" t="str">
        <f>VLOOKUP($A62,Обобщение!$A$5:$EK$329,D$2,FALSE)</f>
        <v xml:space="preserve">Йорданов </v>
      </c>
      <c r="E62" t="str">
        <f>VLOOKUP($A62,Обобщение!$A$5:$EK$329,E$2,FALSE)</f>
        <v xml:space="preserve">Маринов </v>
      </c>
      <c r="F62" t="str">
        <f t="shared" si="0"/>
        <v xml:space="preserve">Мариян  Йорданов  Маринов </v>
      </c>
      <c r="G62">
        <f>VLOOKUP($A62,Обобщение!$A$5:$EK$329,G$2,FALSE)</f>
        <v>0</v>
      </c>
      <c r="H62">
        <f>VLOOKUP($A62,Обобщение!$A$5:$EK$329,H$2,FALSE)</f>
        <v>0</v>
      </c>
      <c r="I62">
        <f>VLOOKUP($A62,Обобщение!$A$5:$EK$329,I$2,FALSE)</f>
        <v>0</v>
      </c>
      <c r="J62">
        <f>VLOOKUP($A62,Обобщение!$A$5:$EK$329,J$2,FALSE)</f>
        <v>0</v>
      </c>
      <c r="K62">
        <f>VLOOKUP($A62,Обобщение!$A$5:$EK$329,K$2,FALSE)</f>
        <v>0</v>
      </c>
      <c r="L62">
        <f>VLOOKUP($A62,Обобщение!$A$5:$EK$329,L$2,FALSE)</f>
        <v>0</v>
      </c>
      <c r="M62">
        <f>VLOOKUP($A62,Обобщение!$A$5:$EK$329,M$2,FALSE)</f>
        <v>1</v>
      </c>
      <c r="N62">
        <f>VLOOKUP($A62,Обобщение!$A$5:$EK$329,N$2,FALSE)</f>
        <v>0</v>
      </c>
      <c r="O62">
        <f>VLOOKUP($A62,Обобщение!$A$5:$EK$329,O$2,FALSE)</f>
        <v>0</v>
      </c>
      <c r="P62">
        <f>VLOOKUP($A62,Обобщение!$A$5:$EK$329,P$2,FALSE)</f>
        <v>0</v>
      </c>
      <c r="Q62">
        <f>VLOOKUP($A62,Обобщение!$A$5:$EK$329,Q$2,FALSE)</f>
        <v>0</v>
      </c>
      <c r="R62">
        <f>VLOOKUP($A62,Обобщение!$A$5:$EK$329,R$2,FALSE)</f>
        <v>0</v>
      </c>
      <c r="S62">
        <f>VLOOKUP($A62,Обобщение!$A$5:$EK$329,S$2,FALSE)</f>
        <v>0</v>
      </c>
      <c r="T62">
        <f>VLOOKUP($A62,Обобщение!$A$5:$EK$329,T$2,FALSE)</f>
        <v>0</v>
      </c>
      <c r="U62">
        <f>VLOOKUP($A62,Обобщение!$A$5:$EK$329,U$2,FALSE)</f>
        <v>0</v>
      </c>
      <c r="V62">
        <f>VLOOKUP($A62,Обобщение!$A$5:$EK$329,V$2,FALSE)</f>
        <v>0</v>
      </c>
      <c r="W62">
        <f>VLOOKUP($A62,Обобщение!$A$5:$EK$329,W$2,FALSE)</f>
        <v>0</v>
      </c>
      <c r="X62">
        <f>VLOOKUP($A62,Обобщение!$A$5:$EK$329,X$2,FALSE)</f>
        <v>0</v>
      </c>
      <c r="Y62">
        <f>VLOOKUP($A62,Обобщение!$A$5:$EK$329,Y$2,FALSE)</f>
        <v>0</v>
      </c>
      <c r="Z62">
        <f>VLOOKUP($A62,Обобщение!$A$5:$EK$329,Z$2,FALSE)</f>
        <v>0</v>
      </c>
      <c r="AA62">
        <f>VLOOKUP($A62,Обобщение!$A$5:$EK$329,AA$2,FALSE)</f>
        <v>0</v>
      </c>
      <c r="AB62">
        <f>VLOOKUP($A62,Обобщение!$A$5:$EK$329,AB$2,FALSE)</f>
        <v>0</v>
      </c>
      <c r="AC62">
        <f>VLOOKUP($A62,Обобщение!$A$5:$EK$329,AC$2,FALSE)</f>
        <v>0</v>
      </c>
      <c r="AD62">
        <f>VLOOKUP($A62,Обобщение!$A$5:$EK$329,AD$2,FALSE)</f>
        <v>0</v>
      </c>
      <c r="AE62">
        <f>VLOOKUP($A62,Обобщение!$A$5:$EK$329,AE$2,FALSE)</f>
        <v>2</v>
      </c>
      <c r="AF62">
        <f>VLOOKUP($A62,Обобщение!$A$5:$EK$329,AF$2,FALSE)</f>
        <v>0</v>
      </c>
      <c r="AG62">
        <f>VLOOKUP($A62,Обобщение!$A$5:$EK$329,AG$2,FALSE)</f>
        <v>0</v>
      </c>
      <c r="AH62">
        <f>VLOOKUP($A62,Обобщение!$A$5:$EK$329,AH$2,FALSE)</f>
        <v>0</v>
      </c>
      <c r="AI62">
        <f>VLOOKUP($A62,Обобщение!$A$5:$EK$329,AI$2,FALSE)</f>
        <v>2</v>
      </c>
      <c r="AJ62">
        <f>VLOOKUP($A62,Обобщение!$A$5:$EK$329,AJ$2,FALSE)</f>
        <v>0</v>
      </c>
      <c r="AK62">
        <f>VLOOKUP($A62,Обобщение!$A$5:$EK$329,AK$2,FALSE)</f>
        <v>0</v>
      </c>
      <c r="AL62">
        <f>VLOOKUP($A62,Обобщение!$A$5:$EK$329,AL$2,FALSE)</f>
        <v>0</v>
      </c>
      <c r="AM62">
        <f>VLOOKUP($A62,Обобщение!$A$5:$EK$329,AM$2,FALSE)</f>
        <v>1</v>
      </c>
      <c r="AN62">
        <f>VLOOKUP($A62,Обобщение!$A$5:$EK$329,AN$2,FALSE)</f>
        <v>0</v>
      </c>
      <c r="AO62" t="str">
        <f>VLOOKUP($A62,Обобщение!$A$5:$EK$329,AO$2,FALSE)</f>
        <v xml:space="preserve">гр./с. Русе, кв./ж.к. Дружба 2 , бул./ул. България 104 А </v>
      </c>
      <c r="AP62" t="str">
        <f>VLOOKUP($A62,Обобщение!$A$5:$EK$329,AP$2,FALSE)</f>
        <v xml:space="preserve">гр./с. Русе, кв./ж.к. Дружба 2 , бул./ул. България 104 А, </v>
      </c>
      <c r="AQ62" t="str">
        <f>VLOOKUP($A62,Обобщение!$A$5:$EK$329,AQ$2,FALSE)</f>
        <v>Камина на пелети с водна риза 25 kW</v>
      </c>
      <c r="AR62">
        <f>VLOOKUP($A62,Обобщение!$A$5:$EK$329,AR$2,FALSE)</f>
        <v>0</v>
      </c>
      <c r="AS62">
        <f>VLOOKUP($A62,Обобщение!$A$5:$EK$329,AS$2,FALSE)</f>
        <v>0</v>
      </c>
      <c r="AT62">
        <f>VLOOKUP($A62,Обобщение!$A$5:$EK$329,AT$2,FALSE)</f>
        <v>0</v>
      </c>
      <c r="AU62">
        <f>VLOOKUP($A62,Обобщение!$A$5:$EK$329,AU$2,FALSE)</f>
        <v>0</v>
      </c>
      <c r="AV62">
        <f>VLOOKUP($A62,Обобщение!$A$5:$EK$329,AV$2,FALSE)</f>
        <v>0</v>
      </c>
      <c r="AW62">
        <f>VLOOKUP($A62,Обобщение!$A$5:$EK$329,AW$2,FALSE)</f>
        <v>5</v>
      </c>
      <c r="AX62">
        <f>VLOOKUP($A62,Обобщение!$A$5:$EK$329,AX$2,FALSE)</f>
        <v>5</v>
      </c>
      <c r="AY62" s="11" t="str">
        <f t="shared" si="3"/>
        <v>Камина на пелети с водна риза 25 kW</v>
      </c>
      <c r="AZ62" s="11" t="str">
        <f t="shared" si="2"/>
        <v/>
      </c>
    </row>
    <row r="63" spans="1:54" x14ac:dyDescent="0.25">
      <c r="A63">
        <v>1059</v>
      </c>
      <c r="B63" t="str">
        <f>VLOOKUP($A63,Обобщение!$A$5:$EK$329,B$2,FALSE)</f>
        <v>LIFE RU 1059</v>
      </c>
      <c r="C63" t="str">
        <f>VLOOKUP($A63,Обобщение!$A$5:$EK$329,C$2,FALSE)</f>
        <v xml:space="preserve">Милена </v>
      </c>
      <c r="D63" t="str">
        <f>VLOOKUP($A63,Обобщение!$A$5:$EK$329,D$2,FALSE)</f>
        <v xml:space="preserve">Петрова </v>
      </c>
      <c r="E63" t="str">
        <f>VLOOKUP($A63,Обобщение!$A$5:$EK$329,E$2,FALSE)</f>
        <v xml:space="preserve">Тодорова </v>
      </c>
      <c r="F63" t="str">
        <f t="shared" si="0"/>
        <v xml:space="preserve">Милена  Петрова  Тодорова </v>
      </c>
      <c r="G63">
        <f>VLOOKUP($A63,Обобщение!$A$5:$EK$329,G$2,FALSE)</f>
        <v>0</v>
      </c>
      <c r="H63">
        <f>VLOOKUP($A63,Обобщение!$A$5:$EK$329,H$2,FALSE)</f>
        <v>0</v>
      </c>
      <c r="I63">
        <f>VLOOKUP($A63,Обобщение!$A$5:$EK$329,I$2,FALSE)</f>
        <v>0</v>
      </c>
      <c r="J63">
        <f>VLOOKUP($A63,Обобщение!$A$5:$EK$329,J$2,FALSE)</f>
        <v>0</v>
      </c>
      <c r="K63">
        <f>VLOOKUP($A63,Обобщение!$A$5:$EK$329,K$2,FALSE)</f>
        <v>1</v>
      </c>
      <c r="L63">
        <f>VLOOKUP($A63,Обобщение!$A$5:$EK$329,L$2,FALSE)</f>
        <v>0</v>
      </c>
      <c r="M63">
        <f>VLOOKUP($A63,Обобщение!$A$5:$EK$329,M$2,FALSE)</f>
        <v>0</v>
      </c>
      <c r="N63">
        <f>VLOOKUP($A63,Обобщение!$A$5:$EK$329,N$2,FALSE)</f>
        <v>0</v>
      </c>
      <c r="O63">
        <f>VLOOKUP($A63,Обобщение!$A$5:$EK$329,O$2,FALSE)</f>
        <v>0</v>
      </c>
      <c r="P63">
        <f>VLOOKUP($A63,Обобщение!$A$5:$EK$329,P$2,FALSE)</f>
        <v>0</v>
      </c>
      <c r="Q63">
        <f>VLOOKUP($A63,Обобщение!$A$5:$EK$329,Q$2,FALSE)</f>
        <v>0</v>
      </c>
      <c r="R63">
        <f>VLOOKUP($A63,Обобщение!$A$5:$EK$329,R$2,FALSE)</f>
        <v>0</v>
      </c>
      <c r="S63">
        <f>VLOOKUP($A63,Обобщение!$A$5:$EK$329,S$2,FALSE)</f>
        <v>0</v>
      </c>
      <c r="T63">
        <f>VLOOKUP($A63,Обобщение!$A$5:$EK$329,T$2,FALSE)</f>
        <v>0</v>
      </c>
      <c r="U63">
        <f>VLOOKUP($A63,Обобщение!$A$5:$EK$329,U$2,FALSE)</f>
        <v>0</v>
      </c>
      <c r="V63">
        <f>VLOOKUP($A63,Обобщение!$A$5:$EK$329,V$2,FALSE)</f>
        <v>0</v>
      </c>
      <c r="W63">
        <f>VLOOKUP($A63,Обобщение!$A$5:$EK$329,W$2,FALSE)</f>
        <v>0</v>
      </c>
      <c r="X63">
        <f>VLOOKUP($A63,Обобщение!$A$5:$EK$329,X$2,FALSE)</f>
        <v>0</v>
      </c>
      <c r="Y63">
        <f>VLOOKUP($A63,Обобщение!$A$5:$EK$329,Y$2,FALSE)</f>
        <v>0</v>
      </c>
      <c r="Z63">
        <f>VLOOKUP($A63,Обобщение!$A$5:$EK$329,Z$2,FALSE)</f>
        <v>0</v>
      </c>
      <c r="AA63">
        <f>VLOOKUP($A63,Обобщение!$A$5:$EK$329,AA$2,FALSE)</f>
        <v>0</v>
      </c>
      <c r="AB63">
        <f>VLOOKUP($A63,Обобщение!$A$5:$EK$329,AB$2,FALSE)</f>
        <v>1</v>
      </c>
      <c r="AC63">
        <f>VLOOKUP($A63,Обобщение!$A$5:$EK$329,AC$2,FALSE)</f>
        <v>0</v>
      </c>
      <c r="AD63">
        <f>VLOOKUP($A63,Обобщение!$A$5:$EK$329,AD$2,FALSE)</f>
        <v>0</v>
      </c>
      <c r="AE63">
        <f>VLOOKUP($A63,Обобщение!$A$5:$EK$329,AE$2,FALSE)</f>
        <v>0</v>
      </c>
      <c r="AF63">
        <f>VLOOKUP($A63,Обобщение!$A$5:$EK$329,AF$2,FALSE)</f>
        <v>0</v>
      </c>
      <c r="AG63">
        <f>VLOOKUP($A63,Обобщение!$A$5:$EK$329,AG$2,FALSE)</f>
        <v>0</v>
      </c>
      <c r="AH63">
        <f>VLOOKUP($A63,Обобщение!$A$5:$EK$329,AH$2,FALSE)</f>
        <v>0</v>
      </c>
      <c r="AI63">
        <f>VLOOKUP($A63,Обобщение!$A$5:$EK$329,AI$2,FALSE)</f>
        <v>2</v>
      </c>
      <c r="AJ63">
        <f>VLOOKUP($A63,Обобщение!$A$5:$EK$329,AJ$2,FALSE)</f>
        <v>0</v>
      </c>
      <c r="AK63">
        <f>VLOOKUP($A63,Обобщение!$A$5:$EK$329,AK$2,FALSE)</f>
        <v>0</v>
      </c>
      <c r="AL63">
        <f>VLOOKUP($A63,Обобщение!$A$5:$EK$329,AL$2,FALSE)</f>
        <v>1</v>
      </c>
      <c r="AM63">
        <f>VLOOKUP($A63,Обобщение!$A$5:$EK$329,AM$2,FALSE)</f>
        <v>1</v>
      </c>
      <c r="AN63">
        <f>VLOOKUP($A63,Обобщение!$A$5:$EK$329,AN$2,FALSE)</f>
        <v>0</v>
      </c>
      <c r="AO63" t="str">
        <f>VLOOKUP($A63,Обобщение!$A$5:$EK$329,AO$2,FALSE)</f>
        <v xml:space="preserve">гр./с. Русе, кв./ж.к. Чародейка-север , бл. 305, бул./ул. Слави Шкаров 7 </v>
      </c>
      <c r="AP63" t="str">
        <f>VLOOKUP($A63,Обобщение!$A$5:$EK$329,AP$2,FALSE)</f>
        <v>гр./с. Русе, кв./ж.к. Чародейка-север, бл. 305, бул./ул. Слави Шкаров 7, ет. 2, ап. 5</v>
      </c>
      <c r="AQ63" t="str">
        <f>VLOOKUP($A63,Обобщение!$A$5:$EK$329,AQ$2,FALSE)</f>
        <v>Камина на пелети с водна риза 12 kW</v>
      </c>
      <c r="AR63">
        <f>VLOOKUP($A63,Обобщение!$A$5:$EK$329,AR$2,FALSE)</f>
        <v>0</v>
      </c>
      <c r="AS63">
        <f>VLOOKUP($A63,Обобщение!$A$5:$EK$329,AS$2,FALSE)</f>
        <v>0</v>
      </c>
      <c r="AT63">
        <f>VLOOKUP($A63,Обобщение!$A$5:$EK$329,AT$2,FALSE)</f>
        <v>0</v>
      </c>
      <c r="AU63">
        <f>VLOOKUP($A63,Обобщение!$A$5:$EK$329,AU$2,FALSE)</f>
        <v>0</v>
      </c>
      <c r="AV63" t="str">
        <f>VLOOKUP($A63,Обобщение!$A$5:$EK$329,AV$2,FALSE)</f>
        <v>Стоманен панелен радиатор (500x1800) - 1 бр.</v>
      </c>
      <c r="AW63">
        <f>VLOOKUP($A63,Обобщение!$A$5:$EK$329,AW$2,FALSE)</f>
        <v>4</v>
      </c>
      <c r="AX63">
        <f>VLOOKUP($A63,Обобщение!$A$5:$EK$329,AX$2,FALSE)</f>
        <v>4</v>
      </c>
      <c r="AY63" s="11" t="str">
        <f t="shared" si="3"/>
        <v>Камина на пелети с водна риза 12 kW</v>
      </c>
      <c r="AZ63" s="11" t="str">
        <f t="shared" si="2"/>
        <v>Стоманен панелен радиатор (500x1800) - 1 бр.</v>
      </c>
    </row>
    <row r="64" spans="1:54" x14ac:dyDescent="0.25">
      <c r="A64">
        <v>1060</v>
      </c>
      <c r="B64" t="str">
        <f>VLOOKUP($A64,Обобщение!$A$5:$EK$329,B$2,FALSE)</f>
        <v>LIFE RU 1060</v>
      </c>
      <c r="C64" t="str">
        <f>VLOOKUP($A64,Обобщение!$A$5:$EK$329,C$2,FALSE)</f>
        <v xml:space="preserve">Васил </v>
      </c>
      <c r="D64" t="str">
        <f>VLOOKUP($A64,Обобщение!$A$5:$EK$329,D$2,FALSE)</f>
        <v xml:space="preserve">Стоянов </v>
      </c>
      <c r="E64" t="str">
        <f>VLOOKUP($A64,Обобщение!$A$5:$EK$329,E$2,FALSE)</f>
        <v xml:space="preserve">Маринов </v>
      </c>
      <c r="F64" t="str">
        <f t="shared" si="0"/>
        <v xml:space="preserve">Васил  Стоянов  Маринов </v>
      </c>
      <c r="G64">
        <f>VLOOKUP($A64,Обобщение!$A$5:$EK$329,G$2,FALSE)</f>
        <v>0</v>
      </c>
      <c r="H64">
        <f>VLOOKUP($A64,Обобщение!$A$5:$EK$329,H$2,FALSE)</f>
        <v>0</v>
      </c>
      <c r="I64">
        <f>VLOOKUP($A64,Обобщение!$A$5:$EK$329,I$2,FALSE)</f>
        <v>0</v>
      </c>
      <c r="J64">
        <f>VLOOKUP($A64,Обобщение!$A$5:$EK$329,J$2,FALSE)</f>
        <v>0</v>
      </c>
      <c r="K64">
        <f>VLOOKUP($A64,Обобщение!$A$5:$EK$329,K$2,FALSE)</f>
        <v>0</v>
      </c>
      <c r="L64">
        <f>VLOOKUP($A64,Обобщение!$A$5:$EK$329,L$2,FALSE)</f>
        <v>1</v>
      </c>
      <c r="M64">
        <f>VLOOKUP($A64,Обобщение!$A$5:$EK$329,M$2,FALSE)</f>
        <v>0</v>
      </c>
      <c r="N64">
        <f>VLOOKUP($A64,Обобщение!$A$5:$EK$329,N$2,FALSE)</f>
        <v>0</v>
      </c>
      <c r="O64">
        <f>VLOOKUP($A64,Обобщение!$A$5:$EK$329,O$2,FALSE)</f>
        <v>0</v>
      </c>
      <c r="P64">
        <f>VLOOKUP($A64,Обобщение!$A$5:$EK$329,P$2,FALSE)</f>
        <v>0</v>
      </c>
      <c r="Q64">
        <f>VLOOKUP($A64,Обобщение!$A$5:$EK$329,Q$2,FALSE)</f>
        <v>0</v>
      </c>
      <c r="R64">
        <f>VLOOKUP($A64,Обобщение!$A$5:$EK$329,R$2,FALSE)</f>
        <v>0</v>
      </c>
      <c r="S64">
        <f>VLOOKUP($A64,Обобщение!$A$5:$EK$329,S$2,FALSE)</f>
        <v>0</v>
      </c>
      <c r="T64">
        <f>VLOOKUP($A64,Обобщение!$A$5:$EK$329,T$2,FALSE)</f>
        <v>0</v>
      </c>
      <c r="U64">
        <f>VLOOKUP($A64,Обобщение!$A$5:$EK$329,U$2,FALSE)</f>
        <v>0</v>
      </c>
      <c r="V64">
        <f>VLOOKUP($A64,Обобщение!$A$5:$EK$329,V$2,FALSE)</f>
        <v>0</v>
      </c>
      <c r="W64">
        <f>VLOOKUP($A64,Обобщение!$A$5:$EK$329,W$2,FALSE)</f>
        <v>0</v>
      </c>
      <c r="X64">
        <f>VLOOKUP($A64,Обобщение!$A$5:$EK$329,X$2,FALSE)</f>
        <v>0</v>
      </c>
      <c r="Y64">
        <f>VLOOKUP($A64,Обобщение!$A$5:$EK$329,Y$2,FALSE)</f>
        <v>0</v>
      </c>
      <c r="Z64">
        <f>VLOOKUP($A64,Обобщение!$A$5:$EK$329,Z$2,FALSE)</f>
        <v>0</v>
      </c>
      <c r="AA64">
        <f>VLOOKUP($A64,Обобщение!$A$5:$EK$329,AA$2,FALSE)</f>
        <v>0</v>
      </c>
      <c r="AB64">
        <f>VLOOKUP($A64,Обобщение!$A$5:$EK$329,AB$2,FALSE)</f>
        <v>0</v>
      </c>
      <c r="AC64">
        <f>VLOOKUP($A64,Обобщение!$A$5:$EK$329,AC$2,FALSE)</f>
        <v>0</v>
      </c>
      <c r="AD64">
        <f>VLOOKUP($A64,Обобщение!$A$5:$EK$329,AD$2,FALSE)</f>
        <v>0</v>
      </c>
      <c r="AE64">
        <f>VLOOKUP($A64,Обобщение!$A$5:$EK$329,AE$2,FALSE)</f>
        <v>0</v>
      </c>
      <c r="AF64">
        <f>VLOOKUP($A64,Обобщение!$A$5:$EK$329,AF$2,FALSE)</f>
        <v>2</v>
      </c>
      <c r="AG64">
        <f>VLOOKUP($A64,Обобщение!$A$5:$EK$329,AG$2,FALSE)</f>
        <v>0</v>
      </c>
      <c r="AH64">
        <f>VLOOKUP($A64,Обобщение!$A$5:$EK$329,AH$2,FALSE)</f>
        <v>0</v>
      </c>
      <c r="AI64">
        <f>VLOOKUP($A64,Обобщение!$A$5:$EK$329,AI$2,FALSE)</f>
        <v>0</v>
      </c>
      <c r="AJ64">
        <f>VLOOKUP($A64,Обобщение!$A$5:$EK$329,AJ$2,FALSE)</f>
        <v>3</v>
      </c>
      <c r="AK64">
        <f>VLOOKUP($A64,Обобщение!$A$5:$EK$329,AK$2,FALSE)</f>
        <v>0</v>
      </c>
      <c r="AL64">
        <f>VLOOKUP($A64,Обобщение!$A$5:$EK$329,AL$2,FALSE)</f>
        <v>1</v>
      </c>
      <c r="AM64">
        <f>VLOOKUP($A64,Обобщение!$A$5:$EK$329,AM$2,FALSE)</f>
        <v>1</v>
      </c>
      <c r="AN64">
        <f>VLOOKUP($A64,Обобщение!$A$5:$EK$329,AN$2,FALSE)</f>
        <v>0</v>
      </c>
      <c r="AO64" t="str">
        <f>VLOOKUP($A64,Обобщение!$A$5:$EK$329,AO$2,FALSE)</f>
        <v xml:space="preserve">гр./с. Русе, кв./ж.к. Дружба-1 , бл. 3, бул./ул. Христо Ясенов 2 </v>
      </c>
      <c r="AP64" t="str">
        <f>VLOOKUP($A64,Обобщение!$A$5:$EK$329,AP$2,FALSE)</f>
        <v>гр./с. Русе, кв./ж.к. Дружба 1 , бл. 3, бул./ул. Христо Ясенов 2 , ет. 6, ап. 16</v>
      </c>
      <c r="AQ64" t="str">
        <f>VLOOKUP($A64,Обобщение!$A$5:$EK$329,AQ$2,FALSE)</f>
        <v>Камина на пелети с водна риза 18 kW</v>
      </c>
      <c r="AR64">
        <f>VLOOKUP($A64,Обобщение!$A$5:$EK$329,AR$2,FALSE)</f>
        <v>0</v>
      </c>
      <c r="AS64">
        <f>VLOOKUP($A64,Обобщение!$A$5:$EK$329,AS$2,FALSE)</f>
        <v>0</v>
      </c>
      <c r="AT64">
        <f>VLOOKUP($A64,Обобщение!$A$5:$EK$329,AT$2,FALSE)</f>
        <v>0</v>
      </c>
      <c r="AU64">
        <f>VLOOKUP($A64,Обобщение!$A$5:$EK$329,AU$2,FALSE)</f>
        <v>0</v>
      </c>
      <c r="AV64">
        <f>VLOOKUP($A64,Обобщение!$A$5:$EK$329,AV$2,FALSE)</f>
        <v>0</v>
      </c>
      <c r="AW64">
        <f>VLOOKUP($A64,Обобщение!$A$5:$EK$329,AW$2,FALSE)</f>
        <v>7</v>
      </c>
      <c r="AX64">
        <f>VLOOKUP($A64,Обобщение!$A$5:$EK$329,AX$2,FALSE)</f>
        <v>7</v>
      </c>
      <c r="AY64" s="11" t="str">
        <f t="shared" si="3"/>
        <v>Камина на пелети с водна риза 18 kW</v>
      </c>
      <c r="AZ64" s="11" t="str">
        <f t="shared" si="2"/>
        <v/>
      </c>
    </row>
    <row r="65" spans="1:52" x14ac:dyDescent="0.25">
      <c r="A65">
        <v>1061</v>
      </c>
      <c r="B65" t="str">
        <f>VLOOKUP($A65,Обобщение!$A$5:$EK$329,B$2,FALSE)</f>
        <v>LIFE RU 1061</v>
      </c>
      <c r="C65" t="str">
        <f>VLOOKUP($A65,Обобщение!$A$5:$EK$329,C$2,FALSE)</f>
        <v xml:space="preserve">Валя </v>
      </c>
      <c r="D65" t="str">
        <f>VLOOKUP($A65,Обобщение!$A$5:$EK$329,D$2,FALSE)</f>
        <v xml:space="preserve">Александрова </v>
      </c>
      <c r="E65" t="str">
        <f>VLOOKUP($A65,Обобщение!$A$5:$EK$329,E$2,FALSE)</f>
        <v xml:space="preserve">Москова </v>
      </c>
      <c r="F65" t="str">
        <f t="shared" si="0"/>
        <v xml:space="preserve">Валя  Александрова  Москова </v>
      </c>
      <c r="G65">
        <f>VLOOKUP($A65,Обобщение!$A$5:$EK$329,G$2,FALSE)</f>
        <v>0</v>
      </c>
      <c r="H65">
        <f>VLOOKUP($A65,Обобщение!$A$5:$EK$329,H$2,FALSE)</f>
        <v>0</v>
      </c>
      <c r="I65">
        <f>VLOOKUP($A65,Обобщение!$A$5:$EK$329,I$2,FALSE)</f>
        <v>0</v>
      </c>
      <c r="J65">
        <f>VLOOKUP($A65,Обобщение!$A$5:$EK$329,J$2,FALSE)</f>
        <v>0</v>
      </c>
      <c r="K65">
        <f>VLOOKUP($A65,Обобщение!$A$5:$EK$329,K$2,FALSE)</f>
        <v>1</v>
      </c>
      <c r="L65">
        <f>VLOOKUP($A65,Обобщение!$A$5:$EK$329,L$2,FALSE)</f>
        <v>0</v>
      </c>
      <c r="M65">
        <f>VLOOKUP($A65,Обобщение!$A$5:$EK$329,M$2,FALSE)</f>
        <v>0</v>
      </c>
      <c r="N65">
        <f>VLOOKUP($A65,Обобщение!$A$5:$EK$329,N$2,FALSE)</f>
        <v>0</v>
      </c>
      <c r="O65">
        <f>VLOOKUP($A65,Обобщение!$A$5:$EK$329,O$2,FALSE)</f>
        <v>0</v>
      </c>
      <c r="P65">
        <f>VLOOKUP($A65,Обобщение!$A$5:$EK$329,P$2,FALSE)</f>
        <v>0</v>
      </c>
      <c r="Q65">
        <f>VLOOKUP($A65,Обобщение!$A$5:$EK$329,Q$2,FALSE)</f>
        <v>0</v>
      </c>
      <c r="R65">
        <f>VLOOKUP($A65,Обобщение!$A$5:$EK$329,R$2,FALSE)</f>
        <v>0</v>
      </c>
      <c r="S65">
        <f>VLOOKUP($A65,Обобщение!$A$5:$EK$329,S$2,FALSE)</f>
        <v>0</v>
      </c>
      <c r="T65">
        <f>VLOOKUP($A65,Обобщение!$A$5:$EK$329,T$2,FALSE)</f>
        <v>0</v>
      </c>
      <c r="U65">
        <f>VLOOKUP($A65,Обобщение!$A$5:$EK$329,U$2,FALSE)</f>
        <v>0</v>
      </c>
      <c r="V65">
        <f>VLOOKUP($A65,Обобщение!$A$5:$EK$329,V$2,FALSE)</f>
        <v>0</v>
      </c>
      <c r="W65">
        <f>VLOOKUP($A65,Обобщение!$A$5:$EK$329,W$2,FALSE)</f>
        <v>0</v>
      </c>
      <c r="X65">
        <f>VLOOKUP($A65,Обобщение!$A$5:$EK$329,X$2,FALSE)</f>
        <v>0</v>
      </c>
      <c r="Y65">
        <f>VLOOKUP($A65,Обобщение!$A$5:$EK$329,Y$2,FALSE)</f>
        <v>0</v>
      </c>
      <c r="Z65">
        <f>VLOOKUP($A65,Обобщение!$A$5:$EK$329,Z$2,FALSE)</f>
        <v>0</v>
      </c>
      <c r="AA65">
        <f>VLOOKUP($A65,Обобщение!$A$5:$EK$329,AA$2,FALSE)</f>
        <v>0</v>
      </c>
      <c r="AB65">
        <f>VLOOKUP($A65,Обобщение!$A$5:$EK$329,AB$2,FALSE)</f>
        <v>0</v>
      </c>
      <c r="AC65">
        <f>VLOOKUP($A65,Обобщение!$A$5:$EK$329,AC$2,FALSE)</f>
        <v>0</v>
      </c>
      <c r="AD65">
        <f>VLOOKUP($A65,Обобщение!$A$5:$EK$329,AD$2,FALSE)</f>
        <v>0</v>
      </c>
      <c r="AE65">
        <f>VLOOKUP($A65,Обобщение!$A$5:$EK$329,AE$2,FALSE)</f>
        <v>0</v>
      </c>
      <c r="AF65">
        <f>VLOOKUP($A65,Обобщение!$A$5:$EK$329,AF$2,FALSE)</f>
        <v>2</v>
      </c>
      <c r="AG65">
        <f>VLOOKUP($A65,Обобщение!$A$5:$EK$329,AG$2,FALSE)</f>
        <v>0</v>
      </c>
      <c r="AH65">
        <f>VLOOKUP($A65,Обобщение!$A$5:$EK$329,AH$2,FALSE)</f>
        <v>0</v>
      </c>
      <c r="AI65">
        <f>VLOOKUP($A65,Обобщение!$A$5:$EK$329,AI$2,FALSE)</f>
        <v>0</v>
      </c>
      <c r="AJ65">
        <f>VLOOKUP($A65,Обобщение!$A$5:$EK$329,AJ$2,FALSE)</f>
        <v>0</v>
      </c>
      <c r="AK65">
        <f>VLOOKUP($A65,Обобщение!$A$5:$EK$329,AK$2,FALSE)</f>
        <v>4</v>
      </c>
      <c r="AL65">
        <f>VLOOKUP($A65,Обобщение!$A$5:$EK$329,AL$2,FALSE)</f>
        <v>0</v>
      </c>
      <c r="AM65">
        <f>VLOOKUP($A65,Обобщение!$A$5:$EK$329,AM$2,FALSE)</f>
        <v>1</v>
      </c>
      <c r="AN65">
        <f>VLOOKUP($A65,Обобщение!$A$5:$EK$329,AN$2,FALSE)</f>
        <v>0</v>
      </c>
      <c r="AO65" t="str">
        <f>VLOOKUP($A65,Обобщение!$A$5:$EK$329,AO$2,FALSE)</f>
        <v xml:space="preserve">гр./с. Русе, кв./ж.к. Здравец-север-1, бл. 3, бул./ул. Липник 75 </v>
      </c>
      <c r="AP65" t="str">
        <f>VLOOKUP($A65,Обобщение!$A$5:$EK$329,AP$2,FALSE)</f>
        <v>гр./с. Русе, кв./ж.к. Здравец-изток, бл. Кремена , бул./ул. Рига 6 , ет. 5, ап. 8</v>
      </c>
      <c r="AQ65" t="str">
        <f>VLOOKUP($A65,Обобщение!$A$5:$EK$329,AQ$2,FALSE)</f>
        <v>Камина на пелети с водна риза 12 kW</v>
      </c>
      <c r="AR65">
        <f>VLOOKUP($A65,Обобщение!$A$5:$EK$329,AR$2,FALSE)</f>
        <v>0</v>
      </c>
      <c r="AS65">
        <f>VLOOKUP($A65,Обобщение!$A$5:$EK$329,AS$2,FALSE)</f>
        <v>0</v>
      </c>
      <c r="AT65">
        <f>VLOOKUP($A65,Обобщение!$A$5:$EK$329,AT$2,FALSE)</f>
        <v>0</v>
      </c>
      <c r="AU65">
        <f>VLOOKUP($A65,Обобщение!$A$5:$EK$329,AU$2,FALSE)</f>
        <v>0</v>
      </c>
      <c r="AV65">
        <f>VLOOKUP($A65,Обобщение!$A$5:$EK$329,AV$2,FALSE)</f>
        <v>0</v>
      </c>
      <c r="AW65">
        <f>VLOOKUP($A65,Обобщение!$A$5:$EK$329,AW$2,FALSE)</f>
        <v>7</v>
      </c>
      <c r="AX65">
        <f>VLOOKUP($A65,Обобщение!$A$5:$EK$329,AX$2,FALSE)</f>
        <v>7</v>
      </c>
      <c r="AY65" s="11" t="str">
        <f t="shared" si="3"/>
        <v>Камина на пелети с водна риза 12 kW</v>
      </c>
      <c r="AZ65" s="11" t="str">
        <f t="shared" si="2"/>
        <v/>
      </c>
    </row>
    <row r="66" spans="1:52" ht="30" x14ac:dyDescent="0.25">
      <c r="A66">
        <v>1062</v>
      </c>
      <c r="B66" t="str">
        <f>VLOOKUP($A66,Обобщение!$A$5:$EK$329,B$2,FALSE)</f>
        <v>LIFE RU 1062</v>
      </c>
      <c r="C66" t="str">
        <f>VLOOKUP($A66,Обобщение!$A$5:$EK$329,C$2,FALSE)</f>
        <v xml:space="preserve">Светла </v>
      </c>
      <c r="D66" t="str">
        <f>VLOOKUP($A66,Обобщение!$A$5:$EK$329,D$2,FALSE)</f>
        <v xml:space="preserve">Рачева </v>
      </c>
      <c r="E66" t="str">
        <f>VLOOKUP($A66,Обобщение!$A$5:$EK$329,E$2,FALSE)</f>
        <v xml:space="preserve">Николова </v>
      </c>
      <c r="F66" t="str">
        <f t="shared" si="0"/>
        <v xml:space="preserve">Светла  Рачева  Николова </v>
      </c>
      <c r="G66">
        <f>VLOOKUP($A66,Обобщение!$A$5:$EK$329,G$2,FALSE)</f>
        <v>0</v>
      </c>
      <c r="H66">
        <f>VLOOKUP($A66,Обобщение!$A$5:$EK$329,H$2,FALSE)</f>
        <v>0</v>
      </c>
      <c r="I66">
        <f>VLOOKUP($A66,Обобщение!$A$5:$EK$329,I$2,FALSE)</f>
        <v>0</v>
      </c>
      <c r="J66">
        <f>VLOOKUP($A66,Обобщение!$A$5:$EK$329,J$2,FALSE)</f>
        <v>0</v>
      </c>
      <c r="K66">
        <f>VLOOKUP($A66,Обобщение!$A$5:$EK$329,K$2,FALSE)</f>
        <v>0</v>
      </c>
      <c r="L66">
        <f>VLOOKUP($A66,Обобщение!$A$5:$EK$329,L$2,FALSE)</f>
        <v>0</v>
      </c>
      <c r="M66">
        <f>VLOOKUP($A66,Обобщение!$A$5:$EK$329,M$2,FALSE)</f>
        <v>0</v>
      </c>
      <c r="N66">
        <f>VLOOKUP($A66,Обобщение!$A$5:$EK$329,N$2,FALSE)</f>
        <v>0</v>
      </c>
      <c r="O66">
        <f>VLOOKUP($A66,Обобщение!$A$5:$EK$329,O$2,FALSE)</f>
        <v>0</v>
      </c>
      <c r="P66">
        <f>VLOOKUP($A66,Обобщение!$A$5:$EK$329,P$2,FALSE)</f>
        <v>0</v>
      </c>
      <c r="Q66">
        <f>VLOOKUP($A66,Обобщение!$A$5:$EK$329,Q$2,FALSE)</f>
        <v>1</v>
      </c>
      <c r="R66">
        <f>VLOOKUP($A66,Обобщение!$A$5:$EK$329,R$2,FALSE)</f>
        <v>0</v>
      </c>
      <c r="S66">
        <f>VLOOKUP($A66,Обобщение!$A$5:$EK$329,S$2,FALSE)</f>
        <v>0</v>
      </c>
      <c r="T66">
        <f>VLOOKUP($A66,Обобщение!$A$5:$EK$329,T$2,FALSE)</f>
        <v>0</v>
      </c>
      <c r="U66">
        <f>VLOOKUP($A66,Обобщение!$A$5:$EK$329,U$2,FALSE)</f>
        <v>0</v>
      </c>
      <c r="V66">
        <f>VLOOKUP($A66,Обобщение!$A$5:$EK$329,V$2,FALSE)</f>
        <v>0</v>
      </c>
      <c r="W66">
        <f>VLOOKUP($A66,Обобщение!$A$5:$EK$329,W$2,FALSE)</f>
        <v>0</v>
      </c>
      <c r="X66">
        <f>VLOOKUP($A66,Обобщение!$A$5:$EK$329,X$2,FALSE)</f>
        <v>0</v>
      </c>
      <c r="Y66">
        <f>VLOOKUP($A66,Обобщение!$A$5:$EK$329,Y$2,FALSE)</f>
        <v>0</v>
      </c>
      <c r="Z66">
        <f>VLOOKUP($A66,Обобщение!$A$5:$EK$329,Z$2,FALSE)</f>
        <v>0</v>
      </c>
      <c r="AA66">
        <f>VLOOKUP($A66,Обобщение!$A$5:$EK$329,AA$2,FALSE)</f>
        <v>0</v>
      </c>
      <c r="AB66">
        <f>VLOOKUP($A66,Обобщение!$A$5:$EK$329,AB$2,FALSE)</f>
        <v>2</v>
      </c>
      <c r="AC66">
        <f>VLOOKUP($A66,Обобщение!$A$5:$EK$329,AC$2,FALSE)</f>
        <v>2</v>
      </c>
      <c r="AD66">
        <f>VLOOKUP($A66,Обобщение!$A$5:$EK$329,AD$2,FALSE)</f>
        <v>0</v>
      </c>
      <c r="AE66">
        <f>VLOOKUP($A66,Обобщение!$A$5:$EK$329,AE$2,FALSE)</f>
        <v>0</v>
      </c>
      <c r="AF66">
        <f>VLOOKUP($A66,Обобщение!$A$5:$EK$329,AF$2,FALSE)</f>
        <v>0</v>
      </c>
      <c r="AG66">
        <f>VLOOKUP($A66,Обобщение!$A$5:$EK$329,AG$2,FALSE)</f>
        <v>0</v>
      </c>
      <c r="AH66">
        <f>VLOOKUP($A66,Обобщение!$A$5:$EK$329,AH$2,FALSE)</f>
        <v>0</v>
      </c>
      <c r="AI66">
        <f>VLOOKUP($A66,Обобщение!$A$5:$EK$329,AI$2,FALSE)</f>
        <v>0</v>
      </c>
      <c r="AJ66">
        <f>VLOOKUP($A66,Обобщение!$A$5:$EK$329,AJ$2,FALSE)</f>
        <v>3</v>
      </c>
      <c r="AK66">
        <f>VLOOKUP($A66,Обобщение!$A$5:$EK$329,AK$2,FALSE)</f>
        <v>0</v>
      </c>
      <c r="AL66">
        <f>VLOOKUP($A66,Обобщение!$A$5:$EK$329,AL$2,FALSE)</f>
        <v>1</v>
      </c>
      <c r="AM66">
        <f>VLOOKUP($A66,Обобщение!$A$5:$EK$329,AM$2,FALSE)</f>
        <v>1</v>
      </c>
      <c r="AN66">
        <f>VLOOKUP($A66,Обобщение!$A$5:$EK$329,AN$2,FALSE)</f>
        <v>0</v>
      </c>
      <c r="AO66" t="str">
        <f>VLOOKUP($A66,Обобщение!$A$5:$EK$329,AO$2,FALSE)</f>
        <v xml:space="preserve">гр./с. Русе, кв./ж.к. Център , бл. Струма , бул./ул. Сент Уан 1 </v>
      </c>
      <c r="AP66" t="str">
        <f>VLOOKUP($A66,Обобщение!$A$5:$EK$329,AP$2,FALSE)</f>
        <v>гр./с. Русе, кв./ж.к. Широк център , бл. Струма , бул./ул. Сент Уан 1 , ет. 4, ап. 13</v>
      </c>
      <c r="AQ66">
        <f>VLOOKUP($A66,Обобщение!$A$5:$EK$329,AQ$2,FALSE)</f>
        <v>0</v>
      </c>
      <c r="AR66" t="str">
        <f>VLOOKUP($A66,Обобщение!$A$5:$EK$329,AR$2,FALSE)</f>
        <v>Едноконтурен кондезационен котел на природен газ 24 kW</v>
      </c>
      <c r="AS66">
        <f>VLOOKUP($A66,Обобщение!$A$5:$EK$329,AS$2,FALSE)</f>
        <v>0</v>
      </c>
      <c r="AT66">
        <f>VLOOKUP($A66,Обобщение!$A$5:$EK$329,AT$2,FALSE)</f>
        <v>0</v>
      </c>
      <c r="AU66">
        <f>VLOOKUP($A66,Обобщение!$A$5:$EK$329,AU$2,FALSE)</f>
        <v>0</v>
      </c>
      <c r="AV66" t="str">
        <f>VLOOKUP($A66,Обобщение!$A$5:$EK$329,AV$2,FALSE)</f>
        <v>Стоманен панелен радиатор (500x1800) - 2 бр.</v>
      </c>
      <c r="AW66">
        <f>VLOOKUP($A66,Обобщение!$A$5:$EK$329,AW$2,FALSE)</f>
        <v>7</v>
      </c>
      <c r="AX66">
        <f>VLOOKUP($A66,Обобщение!$A$5:$EK$329,AX$2,FALSE)</f>
        <v>5</v>
      </c>
      <c r="AY66" s="11" t="str">
        <f t="shared" si="3"/>
        <v>Едноконтурен кондезационен котел на природен газ 24 kW</v>
      </c>
      <c r="AZ66" s="11" t="str">
        <f t="shared" si="2"/>
        <v>Стоманен панелен радиатор (500x1800) - 2 бр.</v>
      </c>
    </row>
    <row r="67" spans="1:52" x14ac:dyDescent="0.25">
      <c r="A67">
        <v>1063</v>
      </c>
      <c r="B67" t="str">
        <f>VLOOKUP($A67,Обобщение!$A$5:$EK$329,B$2,FALSE)</f>
        <v>LIFE RU 1063</v>
      </c>
      <c r="C67" t="str">
        <f>VLOOKUP($A67,Обобщение!$A$5:$EK$329,C$2,FALSE)</f>
        <v xml:space="preserve">Евгени </v>
      </c>
      <c r="D67" t="str">
        <f>VLOOKUP($A67,Обобщение!$A$5:$EK$329,D$2,FALSE)</f>
        <v xml:space="preserve">Красимиров </v>
      </c>
      <c r="E67" t="str">
        <f>VLOOKUP($A67,Обобщение!$A$5:$EK$329,E$2,FALSE)</f>
        <v xml:space="preserve">Бърденов </v>
      </c>
      <c r="F67" t="str">
        <f t="shared" si="0"/>
        <v xml:space="preserve">Евгени  Красимиров  Бърденов </v>
      </c>
      <c r="G67">
        <f>VLOOKUP($A67,Обобщение!$A$5:$EK$329,G$2,FALSE)</f>
        <v>0</v>
      </c>
      <c r="H67">
        <f>VLOOKUP($A67,Обобщение!$A$5:$EK$329,H$2,FALSE)</f>
        <v>0</v>
      </c>
      <c r="I67">
        <f>VLOOKUP($A67,Обобщение!$A$5:$EK$329,I$2,FALSE)</f>
        <v>0</v>
      </c>
      <c r="J67">
        <f>VLOOKUP($A67,Обобщение!$A$5:$EK$329,J$2,FALSE)</f>
        <v>0</v>
      </c>
      <c r="K67">
        <f>VLOOKUP($A67,Обобщение!$A$5:$EK$329,K$2,FALSE)</f>
        <v>0</v>
      </c>
      <c r="L67">
        <f>VLOOKUP($A67,Обобщение!$A$5:$EK$329,L$2,FALSE)</f>
        <v>0</v>
      </c>
      <c r="M67">
        <f>VLOOKUP($A67,Обобщение!$A$5:$EK$329,M$2,FALSE)</f>
        <v>0</v>
      </c>
      <c r="N67">
        <f>VLOOKUP($A67,Обобщение!$A$5:$EK$329,N$2,FALSE)</f>
        <v>0</v>
      </c>
      <c r="O67">
        <f>VLOOKUP($A67,Обобщение!$A$5:$EK$329,O$2,FALSE)</f>
        <v>1</v>
      </c>
      <c r="P67">
        <f>VLOOKUP($A67,Обобщение!$A$5:$EK$329,P$2,FALSE)</f>
        <v>0</v>
      </c>
      <c r="Q67">
        <f>VLOOKUP($A67,Обобщение!$A$5:$EK$329,Q$2,FALSE)</f>
        <v>0</v>
      </c>
      <c r="R67">
        <f>VLOOKUP($A67,Обобщение!$A$5:$EK$329,R$2,FALSE)</f>
        <v>0</v>
      </c>
      <c r="S67">
        <f>VLOOKUP($A67,Обобщение!$A$5:$EK$329,S$2,FALSE)</f>
        <v>0</v>
      </c>
      <c r="T67">
        <f>VLOOKUP($A67,Обобщение!$A$5:$EK$329,T$2,FALSE)</f>
        <v>0</v>
      </c>
      <c r="U67">
        <f>VLOOKUP($A67,Обобщение!$A$5:$EK$329,U$2,FALSE)</f>
        <v>0</v>
      </c>
      <c r="V67">
        <f>VLOOKUP($A67,Обобщение!$A$5:$EK$329,V$2,FALSE)</f>
        <v>0</v>
      </c>
      <c r="W67">
        <f>VLOOKUP($A67,Обобщение!$A$5:$EK$329,W$2,FALSE)</f>
        <v>0</v>
      </c>
      <c r="X67">
        <f>VLOOKUP($A67,Обобщение!$A$5:$EK$329,X$2,FALSE)</f>
        <v>0</v>
      </c>
      <c r="Y67">
        <f>VLOOKUP($A67,Обобщение!$A$5:$EK$329,Y$2,FALSE)</f>
        <v>0</v>
      </c>
      <c r="Z67">
        <f>VLOOKUP($A67,Обобщение!$A$5:$EK$329,Z$2,FALSE)</f>
        <v>0</v>
      </c>
      <c r="AA67">
        <f>VLOOKUP($A67,Обобщение!$A$5:$EK$329,AA$2,FALSE)</f>
        <v>0</v>
      </c>
      <c r="AB67">
        <f>VLOOKUP($A67,Обобщение!$A$5:$EK$329,AB$2,FALSE)</f>
        <v>0</v>
      </c>
      <c r="AC67">
        <f>VLOOKUP($A67,Обобщение!$A$5:$EK$329,AC$2,FALSE)</f>
        <v>0</v>
      </c>
      <c r="AD67">
        <f>VLOOKUP($A67,Обобщение!$A$5:$EK$329,AD$2,FALSE)</f>
        <v>0</v>
      </c>
      <c r="AE67">
        <f>VLOOKUP($A67,Обобщение!$A$5:$EK$329,AE$2,FALSE)</f>
        <v>0</v>
      </c>
      <c r="AF67">
        <f>VLOOKUP($A67,Обобщение!$A$5:$EK$329,AF$2,FALSE)</f>
        <v>0</v>
      </c>
      <c r="AG67">
        <f>VLOOKUP($A67,Обобщение!$A$5:$EK$329,AG$2,FALSE)</f>
        <v>0</v>
      </c>
      <c r="AH67">
        <f>VLOOKUP($A67,Обобщение!$A$5:$EK$329,AH$2,FALSE)</f>
        <v>0</v>
      </c>
      <c r="AI67">
        <f>VLOOKUP($A67,Обобщение!$A$5:$EK$329,AI$2,FALSE)</f>
        <v>0</v>
      </c>
      <c r="AJ67">
        <f>VLOOKUP($A67,Обобщение!$A$5:$EK$329,AJ$2,FALSE)</f>
        <v>0</v>
      </c>
      <c r="AK67">
        <f>VLOOKUP($A67,Обобщение!$A$5:$EK$329,AK$2,FALSE)</f>
        <v>4</v>
      </c>
      <c r="AL67">
        <f>VLOOKUP($A67,Обобщение!$A$5:$EK$329,AL$2,FALSE)</f>
        <v>0</v>
      </c>
      <c r="AM67">
        <f>VLOOKUP($A67,Обобщение!$A$5:$EK$329,AM$2,FALSE)</f>
        <v>1</v>
      </c>
      <c r="AN67">
        <f>VLOOKUP($A67,Обобщение!$A$5:$EK$329,AN$2,FALSE)</f>
        <v>0</v>
      </c>
      <c r="AO67" t="str">
        <f>VLOOKUP($A67,Обобщение!$A$5:$EK$329,AO$2,FALSE)</f>
        <v xml:space="preserve">гр./с. Русе, кв./ж.к. Дружба 2 , бул./ул. Клисура 22 </v>
      </c>
      <c r="AP67" t="str">
        <f>VLOOKUP($A67,Обобщение!$A$5:$EK$329,AP$2,FALSE)</f>
        <v xml:space="preserve">гр./с. Русе, кв./ж.к. Дружба 2 , бул./ул. Клисура 22 , ет. 1, </v>
      </c>
      <c r="AQ67" t="str">
        <f>VLOOKUP($A67,Обобщение!$A$5:$EK$329,AQ$2,FALSE)</f>
        <v>Пелетен котел 33 kW</v>
      </c>
      <c r="AR67">
        <f>VLOOKUP($A67,Обобщение!$A$5:$EK$329,AR$2,FALSE)</f>
        <v>0</v>
      </c>
      <c r="AS67">
        <f>VLOOKUP($A67,Обобщение!$A$5:$EK$329,AS$2,FALSE)</f>
        <v>0</v>
      </c>
      <c r="AT67">
        <f>VLOOKUP($A67,Обобщение!$A$5:$EK$329,AT$2,FALSE)</f>
        <v>0</v>
      </c>
      <c r="AU67">
        <f>VLOOKUP($A67,Обобщение!$A$5:$EK$329,AU$2,FALSE)</f>
        <v>0</v>
      </c>
      <c r="AV67">
        <f>VLOOKUP($A67,Обобщение!$A$5:$EK$329,AV$2,FALSE)</f>
        <v>0</v>
      </c>
      <c r="AW67">
        <f>VLOOKUP($A67,Обобщение!$A$5:$EK$329,AW$2,FALSE)</f>
        <v>5</v>
      </c>
      <c r="AX67">
        <f>VLOOKUP($A67,Обобщение!$A$5:$EK$329,AX$2,FALSE)</f>
        <v>5</v>
      </c>
      <c r="AY67" s="11" t="str">
        <f t="shared" si="3"/>
        <v>Пелетен котел 33 kW</v>
      </c>
      <c r="AZ67" s="11" t="str">
        <f t="shared" si="2"/>
        <v/>
      </c>
    </row>
    <row r="68" spans="1:52" x14ac:dyDescent="0.25">
      <c r="A68">
        <v>1064</v>
      </c>
      <c r="B68" t="str">
        <f>VLOOKUP($A68,Обобщение!$A$5:$EK$329,B$2,FALSE)</f>
        <v>LIFE RU 1064</v>
      </c>
      <c r="C68" t="str">
        <f>VLOOKUP($A68,Обобщение!$A$5:$EK$329,C$2,FALSE)</f>
        <v xml:space="preserve">Мерсин </v>
      </c>
      <c r="D68" t="str">
        <f>VLOOKUP($A68,Обобщение!$A$5:$EK$329,D$2,FALSE)</f>
        <v xml:space="preserve">Зекериев </v>
      </c>
      <c r="E68" t="str">
        <f>VLOOKUP($A68,Обобщение!$A$5:$EK$329,E$2,FALSE)</f>
        <v xml:space="preserve">Енвяров </v>
      </c>
      <c r="F68" t="str">
        <f t="shared" si="0"/>
        <v xml:space="preserve">Мерсин  Зекериев  Енвяров </v>
      </c>
      <c r="G68">
        <f>VLOOKUP($A68,Обобщение!$A$5:$EK$329,G$2,FALSE)</f>
        <v>0</v>
      </c>
      <c r="H68">
        <f>VLOOKUP($A68,Обобщение!$A$5:$EK$329,H$2,FALSE)</f>
        <v>0</v>
      </c>
      <c r="I68">
        <f>VLOOKUP($A68,Обобщение!$A$5:$EK$329,I$2,FALSE)</f>
        <v>0</v>
      </c>
      <c r="J68">
        <f>VLOOKUP($A68,Обобщение!$A$5:$EK$329,J$2,FALSE)</f>
        <v>0</v>
      </c>
      <c r="K68">
        <f>VLOOKUP($A68,Обобщение!$A$5:$EK$329,K$2,FALSE)</f>
        <v>1</v>
      </c>
      <c r="L68">
        <f>VLOOKUP($A68,Обобщение!$A$5:$EK$329,L$2,FALSE)</f>
        <v>0</v>
      </c>
      <c r="M68">
        <f>VLOOKUP($A68,Обобщение!$A$5:$EK$329,M$2,FALSE)</f>
        <v>0</v>
      </c>
      <c r="N68">
        <f>VLOOKUP($A68,Обобщение!$A$5:$EK$329,N$2,FALSE)</f>
        <v>0</v>
      </c>
      <c r="O68">
        <f>VLOOKUP($A68,Обобщение!$A$5:$EK$329,O$2,FALSE)</f>
        <v>0</v>
      </c>
      <c r="P68">
        <f>VLOOKUP($A68,Обобщение!$A$5:$EK$329,P$2,FALSE)</f>
        <v>0</v>
      </c>
      <c r="Q68">
        <f>VLOOKUP($A68,Обобщение!$A$5:$EK$329,Q$2,FALSE)</f>
        <v>0</v>
      </c>
      <c r="R68">
        <f>VLOOKUP($A68,Обобщение!$A$5:$EK$329,R$2,FALSE)</f>
        <v>0</v>
      </c>
      <c r="S68">
        <f>VLOOKUP($A68,Обобщение!$A$5:$EK$329,S$2,FALSE)</f>
        <v>0</v>
      </c>
      <c r="T68">
        <f>VLOOKUP($A68,Обобщение!$A$5:$EK$329,T$2,FALSE)</f>
        <v>0</v>
      </c>
      <c r="U68">
        <f>VLOOKUP($A68,Обобщение!$A$5:$EK$329,U$2,FALSE)</f>
        <v>0</v>
      </c>
      <c r="V68">
        <f>VLOOKUP($A68,Обобщение!$A$5:$EK$329,V$2,FALSE)</f>
        <v>0</v>
      </c>
      <c r="W68">
        <f>VLOOKUP($A68,Обобщение!$A$5:$EK$329,W$2,FALSE)</f>
        <v>0</v>
      </c>
      <c r="X68">
        <f>VLOOKUP($A68,Обобщение!$A$5:$EK$329,X$2,FALSE)</f>
        <v>0</v>
      </c>
      <c r="Y68">
        <f>VLOOKUP($A68,Обобщение!$A$5:$EK$329,Y$2,FALSE)</f>
        <v>0</v>
      </c>
      <c r="Z68">
        <f>VLOOKUP($A68,Обобщение!$A$5:$EK$329,Z$2,FALSE)</f>
        <v>0</v>
      </c>
      <c r="AA68">
        <f>VLOOKUP($A68,Обобщение!$A$5:$EK$329,AA$2,FALSE)</f>
        <v>0</v>
      </c>
      <c r="AB68">
        <f>VLOOKUP($A68,Обобщение!$A$5:$EK$329,AB$2,FALSE)</f>
        <v>0</v>
      </c>
      <c r="AC68">
        <f>VLOOKUP($A68,Обобщение!$A$5:$EK$329,AC$2,FALSE)</f>
        <v>0</v>
      </c>
      <c r="AD68">
        <f>VLOOKUP($A68,Обобщение!$A$5:$EK$329,AD$2,FALSE)</f>
        <v>0</v>
      </c>
      <c r="AE68">
        <f>VLOOKUP($A68,Обобщение!$A$5:$EK$329,AE$2,FALSE)</f>
        <v>0</v>
      </c>
      <c r="AF68">
        <f>VLOOKUP($A68,Обобщение!$A$5:$EK$329,AF$2,FALSE)</f>
        <v>0</v>
      </c>
      <c r="AG68">
        <f>VLOOKUP($A68,Обобщение!$A$5:$EK$329,AG$2,FALSE)</f>
        <v>0</v>
      </c>
      <c r="AH68">
        <f>VLOOKUP($A68,Обобщение!$A$5:$EK$329,AH$2,FALSE)</f>
        <v>0</v>
      </c>
      <c r="AI68">
        <f>VLOOKUP($A68,Обобщение!$A$5:$EK$329,AI$2,FALSE)</f>
        <v>0</v>
      </c>
      <c r="AJ68">
        <f>VLOOKUP($A68,Обобщение!$A$5:$EK$329,AJ$2,FALSE)</f>
        <v>3</v>
      </c>
      <c r="AK68">
        <f>VLOOKUP($A68,Обобщение!$A$5:$EK$329,AK$2,FALSE)</f>
        <v>0</v>
      </c>
      <c r="AL68">
        <f>VLOOKUP($A68,Обобщение!$A$5:$EK$329,AL$2,FALSE)</f>
        <v>0</v>
      </c>
      <c r="AM68">
        <f>VLOOKUP($A68,Обобщение!$A$5:$EK$329,AM$2,FALSE)</f>
        <v>1</v>
      </c>
      <c r="AN68">
        <f>VLOOKUP($A68,Обобщение!$A$5:$EK$329,AN$2,FALSE)</f>
        <v>0</v>
      </c>
      <c r="AO68" t="str">
        <f>VLOOKUP($A68,Обобщение!$A$5:$EK$329,AO$2,FALSE)</f>
        <v xml:space="preserve">гр./с. Русе , кв./ж.к. Център , бул./ул. Пристанищна 11 </v>
      </c>
      <c r="AP68" t="str">
        <f>VLOOKUP($A68,Обобщение!$A$5:$EK$329,AP$2,FALSE)</f>
        <v>гр./с. Русе, кв./ж.к. Център , бул./ул. Пристанищна 11 , ет. 2, ап. 3</v>
      </c>
      <c r="AQ68" t="str">
        <f>VLOOKUP($A68,Обобщение!$A$5:$EK$329,AQ$2,FALSE)</f>
        <v>Камина на пелети с водна риза 12 kW</v>
      </c>
      <c r="AR68">
        <f>VLOOKUP($A68,Обобщение!$A$5:$EK$329,AR$2,FALSE)</f>
        <v>0</v>
      </c>
      <c r="AS68">
        <f>VLOOKUP($A68,Обобщение!$A$5:$EK$329,AS$2,FALSE)</f>
        <v>0</v>
      </c>
      <c r="AT68">
        <f>VLOOKUP($A68,Обобщение!$A$5:$EK$329,AT$2,FALSE)</f>
        <v>0</v>
      </c>
      <c r="AU68">
        <f>VLOOKUP($A68,Обобщение!$A$5:$EK$329,AU$2,FALSE)</f>
        <v>0</v>
      </c>
      <c r="AV68">
        <f>VLOOKUP($A68,Обобщение!$A$5:$EK$329,AV$2,FALSE)</f>
        <v>0</v>
      </c>
      <c r="AW68">
        <f>VLOOKUP($A68,Обобщение!$A$5:$EK$329,AW$2,FALSE)</f>
        <v>4</v>
      </c>
      <c r="AX68">
        <f>VLOOKUP($A68,Обобщение!$A$5:$EK$329,AX$2,FALSE)</f>
        <v>4</v>
      </c>
      <c r="AY68" s="11" t="str">
        <f t="shared" si="3"/>
        <v>Камина на пелети с водна риза 12 kW</v>
      </c>
      <c r="AZ68" s="11" t="str">
        <f t="shared" si="2"/>
        <v/>
      </c>
    </row>
    <row r="69" spans="1:52" ht="30" x14ac:dyDescent="0.25">
      <c r="A69">
        <v>1065</v>
      </c>
      <c r="B69" t="str">
        <f>VLOOKUP($A69,Обобщение!$A$5:$EK$329,B$2,FALSE)</f>
        <v>LIFE RU 1065</v>
      </c>
      <c r="C69" t="str">
        <f>VLOOKUP($A69,Обобщение!$A$5:$EK$329,C$2,FALSE)</f>
        <v xml:space="preserve">Цветелин </v>
      </c>
      <c r="D69" t="str">
        <f>VLOOKUP($A69,Обобщение!$A$5:$EK$329,D$2,FALSE)</f>
        <v xml:space="preserve">Радославов </v>
      </c>
      <c r="E69" t="str">
        <f>VLOOKUP($A69,Обобщение!$A$5:$EK$329,E$2,FALSE)</f>
        <v xml:space="preserve">Георгиев </v>
      </c>
      <c r="F69" t="str">
        <f t="shared" ref="F69:F132" si="4">CONCATENATE(C69," ",D69," ",E69)</f>
        <v xml:space="preserve">Цветелин  Радославов  Георгиев </v>
      </c>
      <c r="G69">
        <f>VLOOKUP($A69,Обобщение!$A$5:$EK$329,G$2,FALSE)</f>
        <v>0</v>
      </c>
      <c r="H69">
        <f>VLOOKUP($A69,Обобщение!$A$5:$EK$329,H$2,FALSE)</f>
        <v>0</v>
      </c>
      <c r="I69">
        <f>VLOOKUP($A69,Обобщение!$A$5:$EK$329,I$2,FALSE)</f>
        <v>0</v>
      </c>
      <c r="J69">
        <f>VLOOKUP($A69,Обобщение!$A$5:$EK$329,J$2,FALSE)</f>
        <v>0</v>
      </c>
      <c r="K69">
        <f>VLOOKUP($A69,Обобщение!$A$5:$EK$329,K$2,FALSE)</f>
        <v>0</v>
      </c>
      <c r="L69">
        <f>VLOOKUP($A69,Обобщение!$A$5:$EK$329,L$2,FALSE)</f>
        <v>0</v>
      </c>
      <c r="M69">
        <f>VLOOKUP($A69,Обобщение!$A$5:$EK$329,M$2,FALSE)</f>
        <v>0</v>
      </c>
      <c r="N69">
        <f>VLOOKUP($A69,Обобщение!$A$5:$EK$329,N$2,FALSE)</f>
        <v>0</v>
      </c>
      <c r="O69">
        <f>VLOOKUP($A69,Обобщение!$A$5:$EK$329,O$2,FALSE)</f>
        <v>0</v>
      </c>
      <c r="P69">
        <f>VLOOKUP($A69,Обобщение!$A$5:$EK$329,P$2,FALSE)</f>
        <v>0</v>
      </c>
      <c r="Q69">
        <f>VLOOKUP($A69,Обобщение!$A$5:$EK$329,Q$2,FALSE)</f>
        <v>0</v>
      </c>
      <c r="R69">
        <f>VLOOKUP($A69,Обобщение!$A$5:$EK$329,R$2,FALSE)</f>
        <v>0</v>
      </c>
      <c r="S69">
        <f>VLOOKUP($A69,Обобщение!$A$5:$EK$329,S$2,FALSE)</f>
        <v>0</v>
      </c>
      <c r="T69">
        <f>VLOOKUP($A69,Обобщение!$A$5:$EK$329,T$2,FALSE)</f>
        <v>0</v>
      </c>
      <c r="U69">
        <f>VLOOKUP($A69,Обобщение!$A$5:$EK$329,U$2,FALSE)</f>
        <v>1</v>
      </c>
      <c r="V69">
        <f>VLOOKUP($A69,Обобщение!$A$5:$EK$329,V$2,FALSE)</f>
        <v>0</v>
      </c>
      <c r="W69">
        <f>VLOOKUP($A69,Обобщение!$A$5:$EK$329,W$2,FALSE)</f>
        <v>0</v>
      </c>
      <c r="X69">
        <f>VLOOKUP($A69,Обобщение!$A$5:$EK$329,X$2,FALSE)</f>
        <v>0</v>
      </c>
      <c r="Y69">
        <f>VLOOKUP($A69,Обобщение!$A$5:$EK$329,Y$2,FALSE)</f>
        <v>0</v>
      </c>
      <c r="Z69">
        <f>VLOOKUP($A69,Обобщение!$A$5:$EK$329,Z$2,FALSE)</f>
        <v>0</v>
      </c>
      <c r="AA69">
        <f>VLOOKUP($A69,Обобщение!$A$5:$EK$329,AA$2,FALSE)</f>
        <v>0</v>
      </c>
      <c r="AB69">
        <f>VLOOKUP($A69,Обобщение!$A$5:$EK$329,AB$2,FALSE)</f>
        <v>2</v>
      </c>
      <c r="AC69">
        <f>VLOOKUP($A69,Обобщение!$A$5:$EK$329,AC$2,FALSE)</f>
        <v>2</v>
      </c>
      <c r="AD69">
        <f>VLOOKUP($A69,Обобщение!$A$5:$EK$329,AD$2,FALSE)</f>
        <v>0</v>
      </c>
      <c r="AE69">
        <f>VLOOKUP($A69,Обобщение!$A$5:$EK$329,AE$2,FALSE)</f>
        <v>0</v>
      </c>
      <c r="AF69">
        <f>VLOOKUP($A69,Обобщение!$A$5:$EK$329,AF$2,FALSE)</f>
        <v>0</v>
      </c>
      <c r="AG69">
        <f>VLOOKUP($A69,Обобщение!$A$5:$EK$329,AG$2,FALSE)</f>
        <v>0</v>
      </c>
      <c r="AH69">
        <f>VLOOKUP($A69,Обобщение!$A$5:$EK$329,AH$2,FALSE)</f>
        <v>0</v>
      </c>
      <c r="AI69">
        <f>VLOOKUP($A69,Обобщение!$A$5:$EK$329,AI$2,FALSE)</f>
        <v>0</v>
      </c>
      <c r="AJ69">
        <f>VLOOKUP($A69,Обобщение!$A$5:$EK$329,AJ$2,FALSE)</f>
        <v>3</v>
      </c>
      <c r="AK69">
        <f>VLOOKUP($A69,Обобщение!$A$5:$EK$329,AK$2,FALSE)</f>
        <v>0</v>
      </c>
      <c r="AL69">
        <f>VLOOKUP($A69,Обобщение!$A$5:$EK$329,AL$2,FALSE)</f>
        <v>0</v>
      </c>
      <c r="AM69">
        <f>VLOOKUP($A69,Обобщение!$A$5:$EK$329,AM$2,FALSE)</f>
        <v>1</v>
      </c>
      <c r="AN69">
        <f>VLOOKUP($A69,Обобщение!$A$5:$EK$329,AN$2,FALSE)</f>
        <v>0</v>
      </c>
      <c r="AO69" t="str">
        <f>VLOOKUP($A69,Обобщение!$A$5:$EK$329,AO$2,FALSE)</f>
        <v xml:space="preserve">гр./с. Русе, кв./ж.к. Родина 2 , бл. Балатон , бул./ул. Вискяр планина 1 </v>
      </c>
      <c r="AP69" t="str">
        <f>VLOOKUP($A69,Обобщение!$A$5:$EK$329,AP$2,FALSE)</f>
        <v>гр./с. Русе, кв./ж.к. Родина 2 , бл. Балатон , бул./ул. Вискяр планина 1 , ет. 12, ап. 67</v>
      </c>
      <c r="AQ69">
        <f>VLOOKUP($A69,Обобщение!$A$5:$EK$329,AQ$2,FALSE)</f>
        <v>0</v>
      </c>
      <c r="AR69" t="str">
        <f>VLOOKUP($A69,Обобщение!$A$5:$EK$329,AR$2,FALSE)</f>
        <v>Двуконтурен кондезационен котел на природен газ 24 kW</v>
      </c>
      <c r="AS69">
        <f>VLOOKUP($A69,Обобщение!$A$5:$EK$329,AS$2,FALSE)</f>
        <v>0</v>
      </c>
      <c r="AT69">
        <f>VLOOKUP($A69,Обобщение!$A$5:$EK$329,AT$2,FALSE)</f>
        <v>0</v>
      </c>
      <c r="AU69">
        <f>VLOOKUP($A69,Обобщение!$A$5:$EK$329,AU$2,FALSE)</f>
        <v>0</v>
      </c>
      <c r="AV69" t="str">
        <f>VLOOKUP($A69,Обобщение!$A$5:$EK$329,AV$2,FALSE)</f>
        <v>Стоманен панелен радиатор (500x1800) - 2 бр.</v>
      </c>
      <c r="AW69">
        <f>VLOOKUP($A69,Обобщение!$A$5:$EK$329,AW$2,FALSE)</f>
        <v>6</v>
      </c>
      <c r="AX69">
        <f>VLOOKUP($A69,Обобщение!$A$5:$EK$329,AX$2,FALSE)</f>
        <v>4</v>
      </c>
      <c r="AY69" s="11" t="str">
        <f t="shared" ref="AY69:AY100" si="5">IF(AQ69&gt;0,AQ69,IF(AR69&gt;0,AR69,IF(AS69&gt;0,AS69,IF(AT69&gt;0,AT69,0))))</f>
        <v>Двуконтурен кондезационен котел на природен газ 24 kW</v>
      </c>
      <c r="AZ69" s="11" t="str">
        <f t="shared" ref="AZ69:AZ132" si="6">IF(AND(AU69&gt;0,AV69&gt;0),CONCATENATE(AU69,"; ",AV69),IF(AND(AU69&gt;0,AV69=0),AU69,IF(AND(AU69=0,AV69&gt;0),AV69,"")))</f>
        <v>Стоманен панелен радиатор (500x1800) - 2 бр.</v>
      </c>
    </row>
    <row r="70" spans="1:52" x14ac:dyDescent="0.25">
      <c r="A70">
        <v>1066</v>
      </c>
      <c r="B70" t="str">
        <f>VLOOKUP($A70,Обобщение!$A$5:$EK$329,B$2,FALSE)</f>
        <v>LIFE RU 1066</v>
      </c>
      <c r="C70" t="str">
        <f>VLOOKUP($A70,Обобщение!$A$5:$EK$329,C$2,FALSE)</f>
        <v xml:space="preserve">Йова </v>
      </c>
      <c r="D70" t="str">
        <f>VLOOKUP($A70,Обобщение!$A$5:$EK$329,D$2,FALSE)</f>
        <v xml:space="preserve">Цонева </v>
      </c>
      <c r="E70" t="str">
        <f>VLOOKUP($A70,Обобщение!$A$5:$EK$329,E$2,FALSE)</f>
        <v xml:space="preserve">Цачева </v>
      </c>
      <c r="F70" t="str">
        <f t="shared" si="4"/>
        <v xml:space="preserve">Йова  Цонева  Цачева </v>
      </c>
      <c r="G70">
        <f>VLOOKUP($A70,Обобщение!$A$5:$EK$329,G$2,FALSE)</f>
        <v>0</v>
      </c>
      <c r="H70">
        <f>VLOOKUP($A70,Обобщение!$A$5:$EK$329,H$2,FALSE)</f>
        <v>0</v>
      </c>
      <c r="I70">
        <f>VLOOKUP($A70,Обобщение!$A$5:$EK$329,I$2,FALSE)</f>
        <v>0</v>
      </c>
      <c r="J70">
        <f>VLOOKUP($A70,Обобщение!$A$5:$EK$329,J$2,FALSE)</f>
        <v>0</v>
      </c>
      <c r="K70">
        <f>VLOOKUP($A70,Обобщение!$A$5:$EK$329,K$2,FALSE)</f>
        <v>0</v>
      </c>
      <c r="L70">
        <f>VLOOKUP($A70,Обобщение!$A$5:$EK$329,L$2,FALSE)</f>
        <v>1</v>
      </c>
      <c r="M70">
        <f>VLOOKUP($A70,Обобщение!$A$5:$EK$329,M$2,FALSE)</f>
        <v>0</v>
      </c>
      <c r="N70">
        <f>VLOOKUP($A70,Обобщение!$A$5:$EK$329,N$2,FALSE)</f>
        <v>0</v>
      </c>
      <c r="O70">
        <f>VLOOKUP($A70,Обобщение!$A$5:$EK$329,O$2,FALSE)</f>
        <v>0</v>
      </c>
      <c r="P70">
        <f>VLOOKUP($A70,Обобщение!$A$5:$EK$329,P$2,FALSE)</f>
        <v>0</v>
      </c>
      <c r="Q70">
        <f>VLOOKUP($A70,Обобщение!$A$5:$EK$329,Q$2,FALSE)</f>
        <v>0</v>
      </c>
      <c r="R70">
        <f>VLOOKUP($A70,Обобщение!$A$5:$EK$329,R$2,FALSE)</f>
        <v>0</v>
      </c>
      <c r="S70">
        <f>VLOOKUP($A70,Обобщение!$A$5:$EK$329,S$2,FALSE)</f>
        <v>0</v>
      </c>
      <c r="T70">
        <f>VLOOKUP($A70,Обобщение!$A$5:$EK$329,T$2,FALSE)</f>
        <v>0</v>
      </c>
      <c r="U70">
        <f>VLOOKUP($A70,Обобщение!$A$5:$EK$329,U$2,FALSE)</f>
        <v>0</v>
      </c>
      <c r="V70">
        <f>VLOOKUP($A70,Обобщение!$A$5:$EK$329,V$2,FALSE)</f>
        <v>0</v>
      </c>
      <c r="W70">
        <f>VLOOKUP($A70,Обобщение!$A$5:$EK$329,W$2,FALSE)</f>
        <v>0</v>
      </c>
      <c r="X70">
        <f>VLOOKUP($A70,Обобщение!$A$5:$EK$329,X$2,FALSE)</f>
        <v>0</v>
      </c>
      <c r="Y70">
        <f>VLOOKUP($A70,Обобщение!$A$5:$EK$329,Y$2,FALSE)</f>
        <v>0</v>
      </c>
      <c r="Z70">
        <f>VLOOKUP($A70,Обобщение!$A$5:$EK$329,Z$2,FALSE)</f>
        <v>0</v>
      </c>
      <c r="AA70">
        <f>VLOOKUP($A70,Обобщение!$A$5:$EK$329,AA$2,FALSE)</f>
        <v>0</v>
      </c>
      <c r="AB70">
        <f>VLOOKUP($A70,Обобщение!$A$5:$EK$329,AB$2,FALSE)</f>
        <v>2</v>
      </c>
      <c r="AC70">
        <f>VLOOKUP($A70,Обобщение!$A$5:$EK$329,AC$2,FALSE)</f>
        <v>0</v>
      </c>
      <c r="AD70">
        <f>VLOOKUP($A70,Обобщение!$A$5:$EK$329,AD$2,FALSE)</f>
        <v>0</v>
      </c>
      <c r="AE70">
        <f>VLOOKUP($A70,Обобщение!$A$5:$EK$329,AE$2,FALSE)</f>
        <v>0</v>
      </c>
      <c r="AF70">
        <f>VLOOKUP($A70,Обобщение!$A$5:$EK$329,AF$2,FALSE)</f>
        <v>2</v>
      </c>
      <c r="AG70">
        <f>VLOOKUP($A70,Обобщение!$A$5:$EK$329,AG$2,FALSE)</f>
        <v>0</v>
      </c>
      <c r="AH70">
        <f>VLOOKUP($A70,Обобщение!$A$5:$EK$329,AH$2,FALSE)</f>
        <v>0</v>
      </c>
      <c r="AI70">
        <f>VLOOKUP($A70,Обобщение!$A$5:$EK$329,AI$2,FALSE)</f>
        <v>0</v>
      </c>
      <c r="AJ70">
        <f>VLOOKUP($A70,Обобщение!$A$5:$EK$329,AJ$2,FALSE)</f>
        <v>0</v>
      </c>
      <c r="AK70">
        <f>VLOOKUP($A70,Обобщение!$A$5:$EK$329,AK$2,FALSE)</f>
        <v>4</v>
      </c>
      <c r="AL70">
        <f>VLOOKUP($A70,Обобщение!$A$5:$EK$329,AL$2,FALSE)</f>
        <v>0</v>
      </c>
      <c r="AM70">
        <f>VLOOKUP($A70,Обобщение!$A$5:$EK$329,AM$2,FALSE)</f>
        <v>0</v>
      </c>
      <c r="AN70">
        <f>VLOOKUP($A70,Обобщение!$A$5:$EK$329,AN$2,FALSE)</f>
        <v>0</v>
      </c>
      <c r="AO70" t="str">
        <f>VLOOKUP($A70,Обобщение!$A$5:$EK$329,AO$2,FALSE)</f>
        <v>гр./с. Русе, кв./ж.к. Здравец , бл. 12, бул./ул. Захари Стоянов 3</v>
      </c>
      <c r="AP70" t="str">
        <f>VLOOKUP($A70,Обобщение!$A$5:$EK$329,AP$2,FALSE)</f>
        <v>гр./с. Русе, кв./ж.к. Здравец , бл. 12, бул./ул. Захари Стоянов 12 , ет. 1, ап. 3</v>
      </c>
      <c r="AQ70" t="str">
        <f>VLOOKUP($A70,Обобщение!$A$5:$EK$329,AQ$2,FALSE)</f>
        <v>Камина на пелети с водна риза 18 kW</v>
      </c>
      <c r="AR70">
        <f>VLOOKUP($A70,Обобщение!$A$5:$EK$329,AR$2,FALSE)</f>
        <v>0</v>
      </c>
      <c r="AS70">
        <f>VLOOKUP($A70,Обобщение!$A$5:$EK$329,AS$2,FALSE)</f>
        <v>0</v>
      </c>
      <c r="AT70">
        <f>VLOOKUP($A70,Обобщение!$A$5:$EK$329,AT$2,FALSE)</f>
        <v>0</v>
      </c>
      <c r="AU70">
        <f>VLOOKUP($A70,Обобщение!$A$5:$EK$329,AU$2,FALSE)</f>
        <v>0</v>
      </c>
      <c r="AV70" t="str">
        <f>VLOOKUP($A70,Обобщение!$A$5:$EK$329,AV$2,FALSE)</f>
        <v>Стоманен панелен радиатор (500x1800) - 2 бр.</v>
      </c>
      <c r="AW70">
        <f>VLOOKUP($A70,Обобщение!$A$5:$EK$329,AW$2,FALSE)</f>
        <v>6</v>
      </c>
      <c r="AX70">
        <f>VLOOKUP($A70,Обобщение!$A$5:$EK$329,AX$2,FALSE)</f>
        <v>6</v>
      </c>
      <c r="AY70" s="11" t="str">
        <f t="shared" si="5"/>
        <v>Камина на пелети с водна риза 18 kW</v>
      </c>
      <c r="AZ70" s="11" t="str">
        <f t="shared" si="6"/>
        <v>Стоманен панелен радиатор (500x1800) - 2 бр.</v>
      </c>
    </row>
    <row r="71" spans="1:52" ht="30" x14ac:dyDescent="0.25">
      <c r="A71">
        <v>1067</v>
      </c>
      <c r="B71" t="str">
        <f>VLOOKUP($A71,Обобщение!$A$5:$EK$329,B$2,FALSE)</f>
        <v>LIFE RU 1067</v>
      </c>
      <c r="C71" t="str">
        <f>VLOOKUP($A71,Обобщение!$A$5:$EK$329,C$2,FALSE)</f>
        <v xml:space="preserve">Павел </v>
      </c>
      <c r="D71" t="str">
        <f>VLOOKUP($A71,Обобщение!$A$5:$EK$329,D$2,FALSE)</f>
        <v xml:space="preserve">Борисов </v>
      </c>
      <c r="E71" t="str">
        <f>VLOOKUP($A71,Обобщение!$A$5:$EK$329,E$2,FALSE)</f>
        <v xml:space="preserve">Тодоров </v>
      </c>
      <c r="F71" t="str">
        <f t="shared" si="4"/>
        <v xml:space="preserve">Павел  Борисов  Тодоров </v>
      </c>
      <c r="G71">
        <f>VLOOKUP($A71,Обобщение!$A$5:$EK$329,G$2,FALSE)</f>
        <v>0</v>
      </c>
      <c r="H71">
        <f>VLOOKUP($A71,Обобщение!$A$5:$EK$329,H$2,FALSE)</f>
        <v>0</v>
      </c>
      <c r="I71">
        <f>VLOOKUP($A71,Обобщение!$A$5:$EK$329,I$2,FALSE)</f>
        <v>0</v>
      </c>
      <c r="J71">
        <f>VLOOKUP($A71,Обобщение!$A$5:$EK$329,J$2,FALSE)</f>
        <v>0</v>
      </c>
      <c r="K71">
        <f>VLOOKUP($A71,Обобщение!$A$5:$EK$329,K$2,FALSE)</f>
        <v>0</v>
      </c>
      <c r="L71">
        <f>VLOOKUP($A71,Обобщение!$A$5:$EK$329,L$2,FALSE)</f>
        <v>0</v>
      </c>
      <c r="M71">
        <f>VLOOKUP($A71,Обобщение!$A$5:$EK$329,M$2,FALSE)</f>
        <v>0</v>
      </c>
      <c r="N71">
        <f>VLOOKUP($A71,Обобщение!$A$5:$EK$329,N$2,FALSE)</f>
        <v>0</v>
      </c>
      <c r="O71">
        <f>VLOOKUP($A71,Обобщение!$A$5:$EK$329,O$2,FALSE)</f>
        <v>0</v>
      </c>
      <c r="P71">
        <f>VLOOKUP($A71,Обобщение!$A$5:$EK$329,P$2,FALSE)</f>
        <v>0</v>
      </c>
      <c r="Q71">
        <f>VLOOKUP($A71,Обобщение!$A$5:$EK$329,Q$2,FALSE)</f>
        <v>0</v>
      </c>
      <c r="R71">
        <f>VLOOKUP($A71,Обобщение!$A$5:$EK$329,R$2,FALSE)</f>
        <v>0</v>
      </c>
      <c r="S71">
        <f>VLOOKUP($A71,Обобщение!$A$5:$EK$329,S$2,FALSE)</f>
        <v>0</v>
      </c>
      <c r="T71">
        <f>VLOOKUP($A71,Обобщение!$A$5:$EK$329,T$2,FALSE)</f>
        <v>0</v>
      </c>
      <c r="U71">
        <f>VLOOKUP($A71,Обобщение!$A$5:$EK$329,U$2,FALSE)</f>
        <v>1</v>
      </c>
      <c r="V71">
        <f>VLOOKUP($A71,Обобщение!$A$5:$EK$329,V$2,FALSE)</f>
        <v>0</v>
      </c>
      <c r="W71">
        <f>VLOOKUP($A71,Обобщение!$A$5:$EK$329,W$2,FALSE)</f>
        <v>0</v>
      </c>
      <c r="X71">
        <f>VLOOKUP($A71,Обобщение!$A$5:$EK$329,X$2,FALSE)</f>
        <v>0</v>
      </c>
      <c r="Y71">
        <f>VLOOKUP($A71,Обобщение!$A$5:$EK$329,Y$2,FALSE)</f>
        <v>0</v>
      </c>
      <c r="Z71">
        <f>VLOOKUP($A71,Обобщение!$A$5:$EK$329,Z$2,FALSE)</f>
        <v>0</v>
      </c>
      <c r="AA71">
        <f>VLOOKUP($A71,Обобщение!$A$5:$EK$329,AA$2,FALSE)</f>
        <v>2</v>
      </c>
      <c r="AB71">
        <f>VLOOKUP($A71,Обобщение!$A$5:$EK$329,AB$2,FALSE)</f>
        <v>0</v>
      </c>
      <c r="AC71">
        <f>VLOOKUP($A71,Обобщение!$A$5:$EK$329,AC$2,FALSE)</f>
        <v>2</v>
      </c>
      <c r="AD71">
        <f>VLOOKUP($A71,Обобщение!$A$5:$EK$329,AD$2,FALSE)</f>
        <v>0</v>
      </c>
      <c r="AE71">
        <f>VLOOKUP($A71,Обобщение!$A$5:$EK$329,AE$2,FALSE)</f>
        <v>2</v>
      </c>
      <c r="AF71">
        <f>VLOOKUP($A71,Обобщение!$A$5:$EK$329,AF$2,FALSE)</f>
        <v>2</v>
      </c>
      <c r="AG71">
        <f>VLOOKUP($A71,Обобщение!$A$5:$EK$329,AG$2,FALSE)</f>
        <v>0</v>
      </c>
      <c r="AH71">
        <f>VLOOKUP($A71,Обобщение!$A$5:$EK$329,AH$2,FALSE)</f>
        <v>0</v>
      </c>
      <c r="AI71">
        <f>VLOOKUP($A71,Обобщение!$A$5:$EK$329,AI$2,FALSE)</f>
        <v>2</v>
      </c>
      <c r="AJ71">
        <f>VLOOKUP($A71,Обобщение!$A$5:$EK$329,AJ$2,FALSE)</f>
        <v>0</v>
      </c>
      <c r="AK71">
        <f>VLOOKUP($A71,Обобщение!$A$5:$EK$329,AK$2,FALSE)</f>
        <v>0</v>
      </c>
      <c r="AL71">
        <f>VLOOKUP($A71,Обобщение!$A$5:$EK$329,AL$2,FALSE)</f>
        <v>0</v>
      </c>
      <c r="AM71">
        <f>VLOOKUP($A71,Обобщение!$A$5:$EK$329,AM$2,FALSE)</f>
        <v>1</v>
      </c>
      <c r="AN71">
        <f>VLOOKUP($A71,Обобщение!$A$5:$EK$329,AN$2,FALSE)</f>
        <v>0</v>
      </c>
      <c r="AO71" t="str">
        <f>VLOOKUP($A71,Обобщение!$A$5:$EK$329,AO$2,FALSE)</f>
        <v xml:space="preserve">гр./с. Русе, кв./ж.к. Широк център , бл. 44246, бул./ул. Тодор Хаджистанчев 1 </v>
      </c>
      <c r="AP71" t="str">
        <f>VLOOKUP($A71,Обобщение!$A$5:$EK$329,AP$2,FALSE)</f>
        <v>гр./с. Русе, кв./ж.к. Широк център , бл. 44246, бул./ул. Тодор Хаджистанчев 1, ет. 9, ап. 25</v>
      </c>
      <c r="AQ71">
        <f>VLOOKUP($A71,Обобщение!$A$5:$EK$329,AQ$2,FALSE)</f>
        <v>0</v>
      </c>
      <c r="AR71" t="str">
        <f>VLOOKUP($A71,Обобщение!$A$5:$EK$329,AR$2,FALSE)</f>
        <v>Двуконтурен кондезационен котел на природен газ 24 kW</v>
      </c>
      <c r="AS71">
        <f>VLOOKUP($A71,Обобщение!$A$5:$EK$329,AS$2,FALSE)</f>
        <v>0</v>
      </c>
      <c r="AT71">
        <f>VLOOKUP($A71,Обобщение!$A$5:$EK$329,AT$2,FALSE)</f>
        <v>0</v>
      </c>
      <c r="AU71" t="str">
        <f>VLOOKUP($A71,Обобщение!$A$5:$EK$329,AU$2,FALSE)</f>
        <v>Стоманен панелен радиатор (500x1200) - 2 бр.</v>
      </c>
      <c r="AV71">
        <f>VLOOKUP($A71,Обобщение!$A$5:$EK$329,AV$2,FALSE)</f>
        <v>0</v>
      </c>
      <c r="AW71">
        <f>VLOOKUP($A71,Обобщение!$A$5:$EK$329,AW$2,FALSE)</f>
        <v>9</v>
      </c>
      <c r="AX71">
        <f>VLOOKUP($A71,Обобщение!$A$5:$EK$329,AX$2,FALSE)</f>
        <v>7</v>
      </c>
      <c r="AY71" s="11" t="str">
        <f t="shared" si="5"/>
        <v>Двуконтурен кондезационен котел на природен газ 24 kW</v>
      </c>
      <c r="AZ71" s="11" t="str">
        <f t="shared" si="6"/>
        <v>Стоманен панелен радиатор (500x1200) - 2 бр.</v>
      </c>
    </row>
    <row r="72" spans="1:52" ht="30" x14ac:dyDescent="0.25">
      <c r="A72">
        <v>1068</v>
      </c>
      <c r="B72" t="str">
        <f>VLOOKUP($A72,Обобщение!$A$5:$EK$329,B$2,FALSE)</f>
        <v>LIFE RU 1068</v>
      </c>
      <c r="C72" t="str">
        <f>VLOOKUP($A72,Обобщение!$A$5:$EK$329,C$2,FALSE)</f>
        <v xml:space="preserve">Илия </v>
      </c>
      <c r="D72" t="str">
        <f>VLOOKUP($A72,Обобщение!$A$5:$EK$329,D$2,FALSE)</f>
        <v xml:space="preserve">Димитров </v>
      </c>
      <c r="E72" t="str">
        <f>VLOOKUP($A72,Обобщение!$A$5:$EK$329,E$2,FALSE)</f>
        <v>Друмев</v>
      </c>
      <c r="F72" t="str">
        <f t="shared" si="4"/>
        <v>Илия  Димитров  Друмев</v>
      </c>
      <c r="G72">
        <f>VLOOKUP($A72,Обобщение!$A$5:$EK$329,G$2,FALSE)</f>
        <v>0</v>
      </c>
      <c r="H72">
        <f>VLOOKUP($A72,Обобщение!$A$5:$EK$329,H$2,FALSE)</f>
        <v>0</v>
      </c>
      <c r="I72">
        <f>VLOOKUP($A72,Обобщение!$A$5:$EK$329,I$2,FALSE)</f>
        <v>0</v>
      </c>
      <c r="J72">
        <f>VLOOKUP($A72,Обобщение!$A$5:$EK$329,J$2,FALSE)</f>
        <v>0</v>
      </c>
      <c r="K72">
        <f>VLOOKUP($A72,Обобщение!$A$5:$EK$329,K$2,FALSE)</f>
        <v>0</v>
      </c>
      <c r="L72">
        <f>VLOOKUP($A72,Обобщение!$A$5:$EK$329,L$2,FALSE)</f>
        <v>0</v>
      </c>
      <c r="M72">
        <f>VLOOKUP($A72,Обобщение!$A$5:$EK$329,M$2,FALSE)</f>
        <v>0</v>
      </c>
      <c r="N72">
        <f>VLOOKUP($A72,Обобщение!$A$5:$EK$329,N$2,FALSE)</f>
        <v>0</v>
      </c>
      <c r="O72">
        <f>VLOOKUP($A72,Обобщение!$A$5:$EK$329,O$2,FALSE)</f>
        <v>0</v>
      </c>
      <c r="P72">
        <f>VLOOKUP($A72,Обобщение!$A$5:$EK$329,P$2,FALSE)</f>
        <v>0</v>
      </c>
      <c r="Q72">
        <f>VLOOKUP($A72,Обобщение!$A$5:$EK$329,Q$2,FALSE)</f>
        <v>0</v>
      </c>
      <c r="R72">
        <f>VLOOKUP($A72,Обобщение!$A$5:$EK$329,R$2,FALSE)</f>
        <v>0</v>
      </c>
      <c r="S72">
        <f>VLOOKUP($A72,Обобщение!$A$5:$EK$329,S$2,FALSE)</f>
        <v>0</v>
      </c>
      <c r="T72">
        <f>VLOOKUP($A72,Обобщение!$A$5:$EK$329,T$2,FALSE)</f>
        <v>0</v>
      </c>
      <c r="U72">
        <f>VLOOKUP($A72,Обобщение!$A$5:$EK$329,U$2,FALSE)</f>
        <v>0</v>
      </c>
      <c r="V72">
        <f>VLOOKUP($A72,Обобщение!$A$5:$EK$329,V$2,FALSE)</f>
        <v>1</v>
      </c>
      <c r="W72">
        <f>VLOOKUP($A72,Обобщение!$A$5:$EK$329,W$2,FALSE)</f>
        <v>0</v>
      </c>
      <c r="X72">
        <f>VLOOKUP($A72,Обобщение!$A$5:$EK$329,X$2,FALSE)</f>
        <v>0</v>
      </c>
      <c r="Y72">
        <f>VLOOKUP($A72,Обобщение!$A$5:$EK$329,Y$2,FALSE)</f>
        <v>0</v>
      </c>
      <c r="Z72">
        <f>VLOOKUP($A72,Обобщение!$A$5:$EK$329,Z$2,FALSE)</f>
        <v>0</v>
      </c>
      <c r="AA72">
        <f>VLOOKUP($A72,Обобщение!$A$5:$EK$329,AA$2,FALSE)</f>
        <v>0</v>
      </c>
      <c r="AB72">
        <f>VLOOKUP($A72,Обобщение!$A$5:$EK$329,AB$2,FALSE)</f>
        <v>2</v>
      </c>
      <c r="AC72">
        <f>VLOOKUP($A72,Обобщение!$A$5:$EK$329,AC$2,FALSE)</f>
        <v>2</v>
      </c>
      <c r="AD72">
        <f>VLOOKUP($A72,Обобщение!$A$5:$EK$329,AD$2,FALSE)</f>
        <v>0</v>
      </c>
      <c r="AE72">
        <f>VLOOKUP($A72,Обобщение!$A$5:$EK$329,AE$2,FALSE)</f>
        <v>2</v>
      </c>
      <c r="AF72">
        <f>VLOOKUP($A72,Обобщение!$A$5:$EK$329,AF$2,FALSE)</f>
        <v>0</v>
      </c>
      <c r="AG72">
        <f>VLOOKUP($A72,Обобщение!$A$5:$EK$329,AG$2,FALSE)</f>
        <v>0</v>
      </c>
      <c r="AH72">
        <f>VLOOKUP($A72,Обобщение!$A$5:$EK$329,AH$2,FALSE)</f>
        <v>0</v>
      </c>
      <c r="AI72">
        <f>VLOOKUP($A72,Обобщение!$A$5:$EK$329,AI$2,FALSE)</f>
        <v>0</v>
      </c>
      <c r="AJ72">
        <f>VLOOKUP($A72,Обобщение!$A$5:$EK$329,AJ$2,FALSE)</f>
        <v>0</v>
      </c>
      <c r="AK72">
        <f>VLOOKUP($A72,Обобщение!$A$5:$EK$329,AK$2,FALSE)</f>
        <v>4</v>
      </c>
      <c r="AL72">
        <f>VLOOKUP($A72,Обобщение!$A$5:$EK$329,AL$2,FALSE)</f>
        <v>1</v>
      </c>
      <c r="AM72">
        <f>VLOOKUP($A72,Обобщение!$A$5:$EK$329,AM$2,FALSE)</f>
        <v>1</v>
      </c>
      <c r="AN72">
        <f>VLOOKUP($A72,Обобщение!$A$5:$EK$329,AN$2,FALSE)</f>
        <v>0</v>
      </c>
      <c r="AO72" t="str">
        <f>VLOOKUP($A72,Обобщение!$A$5:$EK$329,AO$2,FALSE)</f>
        <v>гр./с. Русе, кв./ж.к. Родина , бл. Сакар планина , бул./ул. Чипровци</v>
      </c>
      <c r="AP72" t="str">
        <f>VLOOKUP($A72,Обобщение!$A$5:$EK$329,AP$2,FALSE)</f>
        <v>гр./с. Русе, кв./ж.к. Родина , бл. Сакар планина , бул./ул. Чипровци 25 , ет. 4, ап. 9</v>
      </c>
      <c r="AQ72">
        <f>VLOOKUP($A72,Обобщение!$A$5:$EK$329,AQ$2,FALSE)</f>
        <v>0</v>
      </c>
      <c r="AR72" t="str">
        <f>VLOOKUP($A72,Обобщение!$A$5:$EK$329,AR$2,FALSE)</f>
        <v>Двуконтурен кондезационен котел на природен газ 35 kW</v>
      </c>
      <c r="AS72">
        <f>VLOOKUP($A72,Обобщение!$A$5:$EK$329,AS$2,FALSE)</f>
        <v>0</v>
      </c>
      <c r="AT72">
        <f>VLOOKUP($A72,Обобщение!$A$5:$EK$329,AT$2,FALSE)</f>
        <v>0</v>
      </c>
      <c r="AU72">
        <f>VLOOKUP($A72,Обобщение!$A$5:$EK$329,AU$2,FALSE)</f>
        <v>0</v>
      </c>
      <c r="AV72" t="str">
        <f>VLOOKUP($A72,Обобщение!$A$5:$EK$329,AV$2,FALSE)</f>
        <v>Стоманен панелен радиатор (500x1800) - 2 бр.</v>
      </c>
      <c r="AW72">
        <f>VLOOKUP($A72,Обобщение!$A$5:$EK$329,AW$2,FALSE)</f>
        <v>10</v>
      </c>
      <c r="AX72">
        <f>VLOOKUP($A72,Обобщение!$A$5:$EK$329,AX$2,FALSE)</f>
        <v>8</v>
      </c>
      <c r="AY72" s="11" t="str">
        <f t="shared" si="5"/>
        <v>Двуконтурен кондезационен котел на природен газ 35 kW</v>
      </c>
      <c r="AZ72" s="11" t="str">
        <f t="shared" si="6"/>
        <v>Стоманен панелен радиатор (500x1800) - 2 бр.</v>
      </c>
    </row>
    <row r="73" spans="1:52" x14ac:dyDescent="0.25">
      <c r="A73">
        <v>1069</v>
      </c>
      <c r="B73" t="str">
        <f>VLOOKUP($A73,Обобщение!$A$5:$EK$329,B$2,FALSE)</f>
        <v>LIFE RU 1069</v>
      </c>
      <c r="C73" t="str">
        <f>VLOOKUP($A73,Обобщение!$A$5:$EK$329,C$2,FALSE)</f>
        <v xml:space="preserve">Валентин </v>
      </c>
      <c r="D73" t="str">
        <f>VLOOKUP($A73,Обобщение!$A$5:$EK$329,D$2,FALSE)</f>
        <v xml:space="preserve">Йорданов </v>
      </c>
      <c r="E73" t="str">
        <f>VLOOKUP($A73,Обобщение!$A$5:$EK$329,E$2,FALSE)</f>
        <v xml:space="preserve">Маринов </v>
      </c>
      <c r="F73" t="str">
        <f t="shared" si="4"/>
        <v xml:space="preserve">Валентин  Йорданов  Маринов </v>
      </c>
      <c r="G73">
        <f>VLOOKUP($A73,Обобщение!$A$5:$EK$329,G$2,FALSE)</f>
        <v>0</v>
      </c>
      <c r="H73">
        <f>VLOOKUP($A73,Обобщение!$A$5:$EK$329,H$2,FALSE)</f>
        <v>0</v>
      </c>
      <c r="I73">
        <f>VLOOKUP($A73,Обобщение!$A$5:$EK$329,I$2,FALSE)</f>
        <v>0</v>
      </c>
      <c r="J73">
        <f>VLOOKUP($A73,Обобщение!$A$5:$EK$329,J$2,FALSE)</f>
        <v>0</v>
      </c>
      <c r="K73">
        <f>VLOOKUP($A73,Обобщение!$A$5:$EK$329,K$2,FALSE)</f>
        <v>0</v>
      </c>
      <c r="L73">
        <f>VLOOKUP($A73,Обобщение!$A$5:$EK$329,L$2,FALSE)</f>
        <v>0</v>
      </c>
      <c r="M73">
        <f>VLOOKUP($A73,Обобщение!$A$5:$EK$329,M$2,FALSE)</f>
        <v>0</v>
      </c>
      <c r="N73">
        <f>VLOOKUP($A73,Обобщение!$A$5:$EK$329,N$2,FALSE)</f>
        <v>0</v>
      </c>
      <c r="O73">
        <f>VLOOKUP($A73,Обобщение!$A$5:$EK$329,O$2,FALSE)</f>
        <v>1</v>
      </c>
      <c r="P73">
        <f>VLOOKUP($A73,Обобщение!$A$5:$EK$329,P$2,FALSE)</f>
        <v>0</v>
      </c>
      <c r="Q73">
        <f>VLOOKUP($A73,Обобщение!$A$5:$EK$329,Q$2,FALSE)</f>
        <v>0</v>
      </c>
      <c r="R73">
        <f>VLOOKUP($A73,Обобщение!$A$5:$EK$329,R$2,FALSE)</f>
        <v>0</v>
      </c>
      <c r="S73">
        <f>VLOOKUP($A73,Обобщение!$A$5:$EK$329,S$2,FALSE)</f>
        <v>0</v>
      </c>
      <c r="T73">
        <f>VLOOKUP($A73,Обобщение!$A$5:$EK$329,T$2,FALSE)</f>
        <v>0</v>
      </c>
      <c r="U73">
        <f>VLOOKUP($A73,Обобщение!$A$5:$EK$329,U$2,FALSE)</f>
        <v>0</v>
      </c>
      <c r="V73">
        <f>VLOOKUP($A73,Обобщение!$A$5:$EK$329,V$2,FALSE)</f>
        <v>0</v>
      </c>
      <c r="W73">
        <f>VLOOKUP($A73,Обобщение!$A$5:$EK$329,W$2,FALSE)</f>
        <v>0</v>
      </c>
      <c r="X73">
        <f>VLOOKUP($A73,Обобщение!$A$5:$EK$329,X$2,FALSE)</f>
        <v>0</v>
      </c>
      <c r="Y73">
        <f>VLOOKUP($A73,Обобщение!$A$5:$EK$329,Y$2,FALSE)</f>
        <v>0</v>
      </c>
      <c r="Z73">
        <f>VLOOKUP($A73,Обобщение!$A$5:$EK$329,Z$2,FALSE)</f>
        <v>0</v>
      </c>
      <c r="AA73">
        <f>VLOOKUP($A73,Обобщение!$A$5:$EK$329,AA$2,FALSE)</f>
        <v>2</v>
      </c>
      <c r="AB73">
        <f>VLOOKUP($A73,Обобщение!$A$5:$EK$329,AB$2,FALSE)</f>
        <v>0</v>
      </c>
      <c r="AC73">
        <f>VLOOKUP($A73,Обобщение!$A$5:$EK$329,AC$2,FALSE)</f>
        <v>0</v>
      </c>
      <c r="AD73">
        <f>VLOOKUP($A73,Обобщение!$A$5:$EK$329,AD$2,FALSE)</f>
        <v>0</v>
      </c>
      <c r="AE73">
        <f>VLOOKUP($A73,Обобщение!$A$5:$EK$329,AE$2,FALSE)</f>
        <v>2</v>
      </c>
      <c r="AF73">
        <f>VLOOKUP($A73,Обобщение!$A$5:$EK$329,AF$2,FALSE)</f>
        <v>2</v>
      </c>
      <c r="AG73">
        <f>VLOOKUP($A73,Обобщение!$A$5:$EK$329,AG$2,FALSE)</f>
        <v>0</v>
      </c>
      <c r="AH73">
        <f>VLOOKUP($A73,Обобщение!$A$5:$EK$329,AH$2,FALSE)</f>
        <v>0</v>
      </c>
      <c r="AI73">
        <f>VLOOKUP($A73,Обобщение!$A$5:$EK$329,AI$2,FALSE)</f>
        <v>0</v>
      </c>
      <c r="AJ73">
        <f>VLOOKUP($A73,Обобщение!$A$5:$EK$329,AJ$2,FALSE)</f>
        <v>3</v>
      </c>
      <c r="AK73">
        <f>VLOOKUP($A73,Обобщение!$A$5:$EK$329,AK$2,FALSE)</f>
        <v>0</v>
      </c>
      <c r="AL73">
        <f>VLOOKUP($A73,Обобщение!$A$5:$EK$329,AL$2,FALSE)</f>
        <v>0</v>
      </c>
      <c r="AM73">
        <f>VLOOKUP($A73,Обобщение!$A$5:$EK$329,AM$2,FALSE)</f>
        <v>0</v>
      </c>
      <c r="AN73">
        <f>VLOOKUP($A73,Обобщение!$A$5:$EK$329,AN$2,FALSE)</f>
        <v>0</v>
      </c>
      <c r="AO73" t="str">
        <f>VLOOKUP($A73,Обобщение!$A$5:$EK$329,AO$2,FALSE)</f>
        <v xml:space="preserve">гр./с. Русе, кв./ж.к. Дружба 2 , бул./ул. Клисура 21 </v>
      </c>
      <c r="AP73" t="str">
        <f>VLOOKUP($A73,Обобщение!$A$5:$EK$329,AP$2,FALSE)</f>
        <v xml:space="preserve">гр./с. Русе, кв./ж.к. Дружба 2 , бул./ул. Клисура 21 , </v>
      </c>
      <c r="AQ73" t="str">
        <f>VLOOKUP($A73,Обобщение!$A$5:$EK$329,AQ$2,FALSE)</f>
        <v>Пелетен котел 33 kW</v>
      </c>
      <c r="AR73">
        <f>VLOOKUP($A73,Обобщение!$A$5:$EK$329,AR$2,FALSE)</f>
        <v>0</v>
      </c>
      <c r="AS73">
        <f>VLOOKUP($A73,Обобщение!$A$5:$EK$329,AS$2,FALSE)</f>
        <v>0</v>
      </c>
      <c r="AT73">
        <f>VLOOKUP($A73,Обобщение!$A$5:$EK$329,AT$2,FALSE)</f>
        <v>0</v>
      </c>
      <c r="AU73" t="str">
        <f>VLOOKUP($A73,Обобщение!$A$5:$EK$329,AU$2,FALSE)</f>
        <v>Стоманен панелен радиатор (500x1200) - 2 бр.</v>
      </c>
      <c r="AV73">
        <f>VLOOKUP($A73,Обобщение!$A$5:$EK$329,AV$2,FALSE)</f>
        <v>0</v>
      </c>
      <c r="AW73">
        <f>VLOOKUP($A73,Обобщение!$A$5:$EK$329,AW$2,FALSE)</f>
        <v>7</v>
      </c>
      <c r="AX73">
        <f>VLOOKUP($A73,Обобщение!$A$5:$EK$329,AX$2,FALSE)</f>
        <v>7</v>
      </c>
      <c r="AY73" s="11" t="str">
        <f t="shared" si="5"/>
        <v>Пелетен котел 33 kW</v>
      </c>
      <c r="AZ73" s="11" t="str">
        <f t="shared" si="6"/>
        <v>Стоманен панелен радиатор (500x1200) - 2 бр.</v>
      </c>
    </row>
    <row r="74" spans="1:52" x14ac:dyDescent="0.25">
      <c r="A74">
        <v>1070</v>
      </c>
      <c r="B74" t="str">
        <f>VLOOKUP($A74,Обобщение!$A$5:$EK$329,B$2,FALSE)</f>
        <v>LIFE RU 1070</v>
      </c>
      <c r="C74" t="str">
        <f>VLOOKUP($A74,Обобщение!$A$5:$EK$329,C$2,FALSE)</f>
        <v xml:space="preserve">Румен </v>
      </c>
      <c r="D74" t="str">
        <f>VLOOKUP($A74,Обобщение!$A$5:$EK$329,D$2,FALSE)</f>
        <v xml:space="preserve">Милков </v>
      </c>
      <c r="E74" t="str">
        <f>VLOOKUP($A74,Обобщение!$A$5:$EK$329,E$2,FALSE)</f>
        <v xml:space="preserve">Банков </v>
      </c>
      <c r="F74" t="str">
        <f t="shared" si="4"/>
        <v xml:space="preserve">Румен  Милков  Банков </v>
      </c>
      <c r="G74">
        <f>VLOOKUP($A74,Обобщение!$A$5:$EK$329,G$2,FALSE)</f>
        <v>0</v>
      </c>
      <c r="H74">
        <f>VLOOKUP($A74,Обобщение!$A$5:$EK$329,H$2,FALSE)</f>
        <v>0</v>
      </c>
      <c r="I74">
        <f>VLOOKUP($A74,Обобщение!$A$5:$EK$329,I$2,FALSE)</f>
        <v>0</v>
      </c>
      <c r="J74">
        <f>VLOOKUP($A74,Обобщение!$A$5:$EK$329,J$2,FALSE)</f>
        <v>0</v>
      </c>
      <c r="K74">
        <f>VLOOKUP($A74,Обобщение!$A$5:$EK$329,K$2,FALSE)</f>
        <v>0</v>
      </c>
      <c r="L74">
        <f>VLOOKUP($A74,Обобщение!$A$5:$EK$329,L$2,FALSE)</f>
        <v>1</v>
      </c>
      <c r="M74">
        <f>VLOOKUP($A74,Обобщение!$A$5:$EK$329,M$2,FALSE)</f>
        <v>0</v>
      </c>
      <c r="N74">
        <f>VLOOKUP($A74,Обобщение!$A$5:$EK$329,N$2,FALSE)</f>
        <v>0</v>
      </c>
      <c r="O74">
        <f>VLOOKUP($A74,Обобщение!$A$5:$EK$329,O$2,FALSE)</f>
        <v>0</v>
      </c>
      <c r="P74">
        <f>VLOOKUP($A74,Обобщение!$A$5:$EK$329,P$2,FALSE)</f>
        <v>0</v>
      </c>
      <c r="Q74">
        <f>VLOOKUP($A74,Обобщение!$A$5:$EK$329,Q$2,FALSE)</f>
        <v>0</v>
      </c>
      <c r="R74">
        <f>VLOOKUP($A74,Обобщение!$A$5:$EK$329,R$2,FALSE)</f>
        <v>0</v>
      </c>
      <c r="S74">
        <f>VLOOKUP($A74,Обобщение!$A$5:$EK$329,S$2,FALSE)</f>
        <v>0</v>
      </c>
      <c r="T74">
        <f>VLOOKUP($A74,Обобщение!$A$5:$EK$329,T$2,FALSE)</f>
        <v>0</v>
      </c>
      <c r="U74">
        <f>VLOOKUP($A74,Обобщение!$A$5:$EK$329,U$2,FALSE)</f>
        <v>0</v>
      </c>
      <c r="V74">
        <f>VLOOKUP($A74,Обобщение!$A$5:$EK$329,V$2,FALSE)</f>
        <v>0</v>
      </c>
      <c r="W74">
        <f>VLOOKUP($A74,Обобщение!$A$5:$EK$329,W$2,FALSE)</f>
        <v>0</v>
      </c>
      <c r="X74">
        <f>VLOOKUP($A74,Обобщение!$A$5:$EK$329,X$2,FALSE)</f>
        <v>0</v>
      </c>
      <c r="Y74">
        <f>VLOOKUP($A74,Обобщение!$A$5:$EK$329,Y$2,FALSE)</f>
        <v>0</v>
      </c>
      <c r="Z74">
        <f>VLOOKUP($A74,Обобщение!$A$5:$EK$329,Z$2,FALSE)</f>
        <v>0</v>
      </c>
      <c r="AA74">
        <f>VLOOKUP($A74,Обобщение!$A$5:$EK$329,AA$2,FALSE)</f>
        <v>0</v>
      </c>
      <c r="AB74">
        <f>VLOOKUP($A74,Обобщение!$A$5:$EK$329,AB$2,FALSE)</f>
        <v>0</v>
      </c>
      <c r="AC74">
        <f>VLOOKUP($A74,Обобщение!$A$5:$EK$329,AC$2,FALSE)</f>
        <v>0</v>
      </c>
      <c r="AD74">
        <f>VLOOKUP($A74,Обобщение!$A$5:$EK$329,AD$2,FALSE)</f>
        <v>0</v>
      </c>
      <c r="AE74">
        <f>VLOOKUP($A74,Обобщение!$A$5:$EK$329,AE$2,FALSE)</f>
        <v>2</v>
      </c>
      <c r="AF74">
        <f>VLOOKUP($A74,Обобщение!$A$5:$EK$329,AF$2,FALSE)</f>
        <v>0</v>
      </c>
      <c r="AG74">
        <f>VLOOKUP($A74,Обобщение!$A$5:$EK$329,AG$2,FALSE)</f>
        <v>0</v>
      </c>
      <c r="AH74">
        <f>VLOOKUP($A74,Обобщение!$A$5:$EK$329,AH$2,FALSE)</f>
        <v>0</v>
      </c>
      <c r="AI74">
        <f>VLOOKUP($A74,Обобщение!$A$5:$EK$329,AI$2,FALSE)</f>
        <v>2</v>
      </c>
      <c r="AJ74">
        <f>VLOOKUP($A74,Обобщение!$A$5:$EK$329,AJ$2,FALSE)</f>
        <v>0</v>
      </c>
      <c r="AK74">
        <f>VLOOKUP($A74,Обобщение!$A$5:$EK$329,AK$2,FALSE)</f>
        <v>0</v>
      </c>
      <c r="AL74">
        <f>VLOOKUP($A74,Обобщение!$A$5:$EK$329,AL$2,FALSE)</f>
        <v>1</v>
      </c>
      <c r="AM74">
        <f>VLOOKUP($A74,Обобщение!$A$5:$EK$329,AM$2,FALSE)</f>
        <v>1</v>
      </c>
      <c r="AN74">
        <f>VLOOKUP($A74,Обобщение!$A$5:$EK$329,AN$2,FALSE)</f>
        <v>0</v>
      </c>
      <c r="AO74" t="str">
        <f>VLOOKUP($A74,Обобщение!$A$5:$EK$329,AO$2,FALSE)</f>
        <v>гр./с. Русе, бул./ул. Генерал Кутузов 19</v>
      </c>
      <c r="AP74" t="str">
        <f>VLOOKUP($A74,Обобщение!$A$5:$EK$329,AP$2,FALSE)</f>
        <v xml:space="preserve">гр./с. Русе, бул./ул. Генерал Кутузов 19, </v>
      </c>
      <c r="AQ74" t="str">
        <f>VLOOKUP($A74,Обобщение!$A$5:$EK$329,AQ$2,FALSE)</f>
        <v>Камина на пелети с водна риза 18 kW</v>
      </c>
      <c r="AR74">
        <f>VLOOKUP($A74,Обобщение!$A$5:$EK$329,AR$2,FALSE)</f>
        <v>0</v>
      </c>
      <c r="AS74">
        <f>VLOOKUP($A74,Обобщение!$A$5:$EK$329,AS$2,FALSE)</f>
        <v>0</v>
      </c>
      <c r="AT74">
        <f>VLOOKUP($A74,Обобщение!$A$5:$EK$329,AT$2,FALSE)</f>
        <v>0</v>
      </c>
      <c r="AU74">
        <f>VLOOKUP($A74,Обобщение!$A$5:$EK$329,AU$2,FALSE)</f>
        <v>0</v>
      </c>
      <c r="AV74">
        <f>VLOOKUP($A74,Обобщение!$A$5:$EK$329,AV$2,FALSE)</f>
        <v>0</v>
      </c>
      <c r="AW74">
        <f>VLOOKUP($A74,Обобщение!$A$5:$EK$329,AW$2,FALSE)</f>
        <v>6</v>
      </c>
      <c r="AX74">
        <f>VLOOKUP($A74,Обобщение!$A$5:$EK$329,AX$2,FALSE)</f>
        <v>6</v>
      </c>
      <c r="AY74" s="11" t="str">
        <f t="shared" si="5"/>
        <v>Камина на пелети с водна риза 18 kW</v>
      </c>
      <c r="AZ74" s="11" t="str">
        <f t="shared" si="6"/>
        <v/>
      </c>
    </row>
    <row r="75" spans="1:52" x14ac:dyDescent="0.25">
      <c r="A75">
        <v>1071</v>
      </c>
      <c r="B75" t="str">
        <f>VLOOKUP($A75,Обобщение!$A$5:$EK$329,B$2,FALSE)</f>
        <v>LIFE RU 1071</v>
      </c>
      <c r="C75" t="str">
        <f>VLOOKUP($A75,Обобщение!$A$5:$EK$329,C$2,FALSE)</f>
        <v xml:space="preserve">Коста </v>
      </c>
      <c r="D75" t="str">
        <f>VLOOKUP($A75,Обобщение!$A$5:$EK$329,D$2,FALSE)</f>
        <v xml:space="preserve">Василев </v>
      </c>
      <c r="E75" t="str">
        <f>VLOOKUP($A75,Обобщение!$A$5:$EK$329,E$2,FALSE)</f>
        <v>Проданов</v>
      </c>
      <c r="F75" t="str">
        <f t="shared" si="4"/>
        <v>Коста  Василев  Проданов</v>
      </c>
      <c r="G75">
        <f>VLOOKUP($A75,Обобщение!$A$5:$EK$329,G$2,FALSE)</f>
        <v>0</v>
      </c>
      <c r="H75">
        <f>VLOOKUP($A75,Обобщение!$A$5:$EK$329,H$2,FALSE)</f>
        <v>0</v>
      </c>
      <c r="I75">
        <f>VLOOKUP($A75,Обобщение!$A$5:$EK$329,I$2,FALSE)</f>
        <v>0</v>
      </c>
      <c r="J75">
        <f>VLOOKUP($A75,Обобщение!$A$5:$EK$329,J$2,FALSE)</f>
        <v>0</v>
      </c>
      <c r="K75">
        <f>VLOOKUP($A75,Обобщение!$A$5:$EK$329,K$2,FALSE)</f>
        <v>1</v>
      </c>
      <c r="L75">
        <f>VLOOKUP($A75,Обобщение!$A$5:$EK$329,L$2,FALSE)</f>
        <v>0</v>
      </c>
      <c r="M75">
        <f>VLOOKUP($A75,Обобщение!$A$5:$EK$329,M$2,FALSE)</f>
        <v>0</v>
      </c>
      <c r="N75">
        <f>VLOOKUP($A75,Обобщение!$A$5:$EK$329,N$2,FALSE)</f>
        <v>0</v>
      </c>
      <c r="O75">
        <f>VLOOKUP($A75,Обобщение!$A$5:$EK$329,O$2,FALSE)</f>
        <v>0</v>
      </c>
      <c r="P75">
        <f>VLOOKUP($A75,Обобщение!$A$5:$EK$329,P$2,FALSE)</f>
        <v>0</v>
      </c>
      <c r="Q75">
        <f>VLOOKUP($A75,Обобщение!$A$5:$EK$329,Q$2,FALSE)</f>
        <v>0</v>
      </c>
      <c r="R75">
        <f>VLOOKUP($A75,Обобщение!$A$5:$EK$329,R$2,FALSE)</f>
        <v>0</v>
      </c>
      <c r="S75">
        <f>VLOOKUP($A75,Обобщение!$A$5:$EK$329,S$2,FALSE)</f>
        <v>0</v>
      </c>
      <c r="T75">
        <f>VLOOKUP($A75,Обобщение!$A$5:$EK$329,T$2,FALSE)</f>
        <v>0</v>
      </c>
      <c r="U75">
        <f>VLOOKUP($A75,Обобщение!$A$5:$EK$329,U$2,FALSE)</f>
        <v>0</v>
      </c>
      <c r="V75">
        <f>VLOOKUP($A75,Обобщение!$A$5:$EK$329,V$2,FALSE)</f>
        <v>0</v>
      </c>
      <c r="W75">
        <f>VLOOKUP($A75,Обобщение!$A$5:$EK$329,W$2,FALSE)</f>
        <v>0</v>
      </c>
      <c r="X75">
        <f>VLOOKUP($A75,Обобщение!$A$5:$EK$329,X$2,FALSE)</f>
        <v>0</v>
      </c>
      <c r="Y75">
        <f>VLOOKUP($A75,Обобщение!$A$5:$EK$329,Y$2,FALSE)</f>
        <v>0</v>
      </c>
      <c r="Z75">
        <f>VLOOKUP($A75,Обобщение!$A$5:$EK$329,Z$2,FALSE)</f>
        <v>0</v>
      </c>
      <c r="AA75">
        <f>VLOOKUP($A75,Обобщение!$A$5:$EK$329,AA$2,FALSE)</f>
        <v>0</v>
      </c>
      <c r="AB75">
        <f>VLOOKUP($A75,Обобщение!$A$5:$EK$329,AB$2,FALSE)</f>
        <v>0</v>
      </c>
      <c r="AC75">
        <f>VLOOKUP($A75,Обобщение!$A$5:$EK$329,AC$2,FALSE)</f>
        <v>2</v>
      </c>
      <c r="AD75">
        <f>VLOOKUP($A75,Обобщение!$A$5:$EK$329,AD$2,FALSE)</f>
        <v>0</v>
      </c>
      <c r="AE75">
        <f>VLOOKUP($A75,Обобщение!$A$5:$EK$329,AE$2,FALSE)</f>
        <v>0</v>
      </c>
      <c r="AF75">
        <f>VLOOKUP($A75,Обобщение!$A$5:$EK$329,AF$2,FALSE)</f>
        <v>0</v>
      </c>
      <c r="AG75">
        <f>VLOOKUP($A75,Обобщение!$A$5:$EK$329,AG$2,FALSE)</f>
        <v>0</v>
      </c>
      <c r="AH75">
        <f>VLOOKUP($A75,Обобщение!$A$5:$EK$329,AH$2,FALSE)</f>
        <v>0</v>
      </c>
      <c r="AI75">
        <f>VLOOKUP($A75,Обобщение!$A$5:$EK$329,AI$2,FALSE)</f>
        <v>2</v>
      </c>
      <c r="AJ75">
        <f>VLOOKUP($A75,Обобщение!$A$5:$EK$329,AJ$2,FALSE)</f>
        <v>0</v>
      </c>
      <c r="AK75">
        <f>VLOOKUP($A75,Обобщение!$A$5:$EK$329,AK$2,FALSE)</f>
        <v>0</v>
      </c>
      <c r="AL75">
        <f>VLOOKUP($A75,Обобщение!$A$5:$EK$329,AL$2,FALSE)</f>
        <v>0</v>
      </c>
      <c r="AM75">
        <f>VLOOKUP($A75,Обобщение!$A$5:$EK$329,AM$2,FALSE)</f>
        <v>1</v>
      </c>
      <c r="AN75">
        <f>VLOOKUP($A75,Обобщение!$A$5:$EK$329,AN$2,FALSE)</f>
        <v>0</v>
      </c>
      <c r="AO75" t="str">
        <f>VLOOKUP($A75,Обобщение!$A$5:$EK$329,AO$2,FALSE)</f>
        <v>гр./с. Русе, кв./ж.к. Дружба 3 , бл. 46, бул./ул. Стоян Михайловски 22</v>
      </c>
      <c r="AP75" t="str">
        <f>VLOOKUP($A75,Обобщение!$A$5:$EK$329,AP$2,FALSE)</f>
        <v>гр./с. Русе, кв./ж.к. Дружба 3 , бл. 46, бул./ул. Стоян Михайловски 22, ет. 6, ап. 17</v>
      </c>
      <c r="AQ75" t="str">
        <f>VLOOKUP($A75,Обобщение!$A$5:$EK$329,AQ$2,FALSE)</f>
        <v>Камина на пелети с водна риза 12 kW</v>
      </c>
      <c r="AR75">
        <f>VLOOKUP($A75,Обобщение!$A$5:$EK$329,AR$2,FALSE)</f>
        <v>0</v>
      </c>
      <c r="AS75">
        <f>VLOOKUP($A75,Обобщение!$A$5:$EK$329,AS$2,FALSE)</f>
        <v>0</v>
      </c>
      <c r="AT75">
        <f>VLOOKUP($A75,Обобщение!$A$5:$EK$329,AT$2,FALSE)</f>
        <v>0</v>
      </c>
      <c r="AU75">
        <f>VLOOKUP($A75,Обобщение!$A$5:$EK$329,AU$2,FALSE)</f>
        <v>0</v>
      </c>
      <c r="AV75">
        <f>VLOOKUP($A75,Обобщение!$A$5:$EK$329,AV$2,FALSE)</f>
        <v>0</v>
      </c>
      <c r="AW75">
        <f>VLOOKUP($A75,Обобщение!$A$5:$EK$329,AW$2,FALSE)</f>
        <v>5</v>
      </c>
      <c r="AX75">
        <f>VLOOKUP($A75,Обобщение!$A$5:$EK$329,AX$2,FALSE)</f>
        <v>3</v>
      </c>
      <c r="AY75" s="11" t="str">
        <f t="shared" si="5"/>
        <v>Камина на пелети с водна риза 12 kW</v>
      </c>
      <c r="AZ75" s="11" t="str">
        <f t="shared" si="6"/>
        <v/>
      </c>
    </row>
    <row r="76" spans="1:52" x14ac:dyDescent="0.25">
      <c r="A76">
        <v>1072</v>
      </c>
      <c r="B76" t="str">
        <f>VLOOKUP($A76,Обобщение!$A$5:$EK$329,B$2,FALSE)</f>
        <v>LIFE RU 1072</v>
      </c>
      <c r="C76" t="str">
        <f>VLOOKUP($A76,Обобщение!$A$5:$EK$329,C$2,FALSE)</f>
        <v xml:space="preserve">Стела </v>
      </c>
      <c r="D76" t="str">
        <f>VLOOKUP($A76,Обобщение!$A$5:$EK$329,D$2,FALSE)</f>
        <v xml:space="preserve">Николова </v>
      </c>
      <c r="E76" t="str">
        <f>VLOOKUP($A76,Обобщение!$A$5:$EK$329,E$2,FALSE)</f>
        <v xml:space="preserve">Горчева </v>
      </c>
      <c r="F76" t="str">
        <f t="shared" si="4"/>
        <v xml:space="preserve">Стела  Николова  Горчева </v>
      </c>
      <c r="G76">
        <f>VLOOKUP($A76,Обобщение!$A$5:$EK$329,G$2,FALSE)</f>
        <v>0</v>
      </c>
      <c r="H76">
        <f>VLOOKUP($A76,Обобщение!$A$5:$EK$329,H$2,FALSE)</f>
        <v>0</v>
      </c>
      <c r="I76">
        <f>VLOOKUP($A76,Обобщение!$A$5:$EK$329,I$2,FALSE)</f>
        <v>0</v>
      </c>
      <c r="J76">
        <f>VLOOKUP($A76,Обобщение!$A$5:$EK$329,J$2,FALSE)</f>
        <v>1</v>
      </c>
      <c r="K76">
        <f>VLOOKUP($A76,Обобщение!$A$5:$EK$329,K$2,FALSE)</f>
        <v>0</v>
      </c>
      <c r="L76">
        <f>VLOOKUP($A76,Обобщение!$A$5:$EK$329,L$2,FALSE)</f>
        <v>0</v>
      </c>
      <c r="M76">
        <f>VLOOKUP($A76,Обобщение!$A$5:$EK$329,M$2,FALSE)</f>
        <v>0</v>
      </c>
      <c r="N76">
        <f>VLOOKUP($A76,Обобщение!$A$5:$EK$329,N$2,FALSE)</f>
        <v>0</v>
      </c>
      <c r="O76">
        <f>VLOOKUP($A76,Обобщение!$A$5:$EK$329,O$2,FALSE)</f>
        <v>0</v>
      </c>
      <c r="P76">
        <f>VLOOKUP($A76,Обобщение!$A$5:$EK$329,P$2,FALSE)</f>
        <v>0</v>
      </c>
      <c r="Q76">
        <f>VLOOKUP($A76,Обобщение!$A$5:$EK$329,Q$2,FALSE)</f>
        <v>0</v>
      </c>
      <c r="R76">
        <f>VLOOKUP($A76,Обобщение!$A$5:$EK$329,R$2,FALSE)</f>
        <v>0</v>
      </c>
      <c r="S76">
        <f>VLOOKUP($A76,Обобщение!$A$5:$EK$329,S$2,FALSE)</f>
        <v>0</v>
      </c>
      <c r="T76">
        <f>VLOOKUP($A76,Обобщение!$A$5:$EK$329,T$2,FALSE)</f>
        <v>0</v>
      </c>
      <c r="U76">
        <f>VLOOKUP($A76,Обобщение!$A$5:$EK$329,U$2,FALSE)</f>
        <v>0</v>
      </c>
      <c r="V76">
        <f>VLOOKUP($A76,Обобщение!$A$5:$EK$329,V$2,FALSE)</f>
        <v>0</v>
      </c>
      <c r="W76">
        <f>VLOOKUP($A76,Обобщение!$A$5:$EK$329,W$2,FALSE)</f>
        <v>0</v>
      </c>
      <c r="X76">
        <f>VLOOKUP($A76,Обобщение!$A$5:$EK$329,X$2,FALSE)</f>
        <v>0</v>
      </c>
      <c r="Y76">
        <f>VLOOKUP($A76,Обобщение!$A$5:$EK$329,Y$2,FALSE)</f>
        <v>0</v>
      </c>
      <c r="Z76">
        <f>VLOOKUP($A76,Обобщение!$A$5:$EK$329,Z$2,FALSE)</f>
        <v>0</v>
      </c>
      <c r="AA76">
        <f>VLOOKUP($A76,Обобщение!$A$5:$EK$329,AA$2,FALSE)</f>
        <v>0</v>
      </c>
      <c r="AB76">
        <f>VLOOKUP($A76,Обобщение!$A$5:$EK$329,AB$2,FALSE)</f>
        <v>0</v>
      </c>
      <c r="AC76">
        <f>VLOOKUP($A76,Обобщение!$A$5:$EK$329,AC$2,FALSE)</f>
        <v>0</v>
      </c>
      <c r="AD76">
        <f>VLOOKUP($A76,Обобщение!$A$5:$EK$329,AD$2,FALSE)</f>
        <v>0</v>
      </c>
      <c r="AE76">
        <f>VLOOKUP($A76,Обобщение!$A$5:$EK$329,AE$2,FALSE)</f>
        <v>0</v>
      </c>
      <c r="AF76">
        <f>VLOOKUP($A76,Обобщение!$A$5:$EK$329,AF$2,FALSE)</f>
        <v>0</v>
      </c>
      <c r="AG76">
        <f>VLOOKUP($A76,Обобщение!$A$5:$EK$329,AG$2,FALSE)</f>
        <v>0</v>
      </c>
      <c r="AH76">
        <f>VLOOKUP($A76,Обобщение!$A$5:$EK$329,AH$2,FALSE)</f>
        <v>0</v>
      </c>
      <c r="AI76">
        <f>VLOOKUP($A76,Обобщение!$A$5:$EK$329,AI$2,FALSE)</f>
        <v>0</v>
      </c>
      <c r="AJ76">
        <f>VLOOKUP($A76,Обобщение!$A$5:$EK$329,AJ$2,FALSE)</f>
        <v>3</v>
      </c>
      <c r="AK76">
        <f>VLOOKUP($A76,Обобщение!$A$5:$EK$329,AK$2,FALSE)</f>
        <v>0</v>
      </c>
      <c r="AL76">
        <f>VLOOKUP($A76,Обобщение!$A$5:$EK$329,AL$2,FALSE)</f>
        <v>0</v>
      </c>
      <c r="AM76">
        <f>VLOOKUP($A76,Обобщение!$A$5:$EK$329,AM$2,FALSE)</f>
        <v>1</v>
      </c>
      <c r="AN76">
        <f>VLOOKUP($A76,Обобщение!$A$5:$EK$329,AN$2,FALSE)</f>
        <v>0</v>
      </c>
      <c r="AO76" t="str">
        <f>VLOOKUP($A76,Обобщение!$A$5:$EK$329,AO$2,FALSE)</f>
        <v xml:space="preserve">гр./с. Русе, кв./ж.к. Тракция , бул./ул. Тракия 20 </v>
      </c>
      <c r="AP76" t="str">
        <f>VLOOKUP($A76,Обобщение!$A$5:$EK$329,AP$2,FALSE)</f>
        <v xml:space="preserve">гр./с. Русе, кв./ж.к. Тракция , бул./ул. Тракия 20 , </v>
      </c>
      <c r="AQ76" t="str">
        <f>VLOOKUP($A76,Обобщение!$A$5:$EK$329,AQ$2,FALSE)</f>
        <v>Топловъздушна камина на пелети 12 kW</v>
      </c>
      <c r="AR76">
        <f>VLOOKUP($A76,Обобщение!$A$5:$EK$329,AR$2,FALSE)</f>
        <v>0</v>
      </c>
      <c r="AS76">
        <f>VLOOKUP($A76,Обобщение!$A$5:$EK$329,AS$2,FALSE)</f>
        <v>0</v>
      </c>
      <c r="AT76">
        <f>VLOOKUP($A76,Обобщение!$A$5:$EK$329,AT$2,FALSE)</f>
        <v>0</v>
      </c>
      <c r="AU76">
        <f>VLOOKUP($A76,Обобщение!$A$5:$EK$329,AU$2,FALSE)</f>
        <v>0</v>
      </c>
      <c r="AV76">
        <f>VLOOKUP($A76,Обобщение!$A$5:$EK$329,AV$2,FALSE)</f>
        <v>0</v>
      </c>
      <c r="AW76">
        <f>VLOOKUP($A76,Обобщение!$A$5:$EK$329,AW$2,FALSE)</f>
        <v>4</v>
      </c>
      <c r="AX76">
        <f>VLOOKUP($A76,Обобщение!$A$5:$EK$329,AX$2,FALSE)</f>
        <v>4</v>
      </c>
      <c r="AY76" s="11" t="str">
        <f t="shared" si="5"/>
        <v>Топловъздушна камина на пелети 12 kW</v>
      </c>
      <c r="AZ76" s="11" t="str">
        <f t="shared" si="6"/>
        <v/>
      </c>
    </row>
    <row r="77" spans="1:52" x14ac:dyDescent="0.25">
      <c r="A77">
        <v>1073</v>
      </c>
      <c r="B77" t="str">
        <f>VLOOKUP($A77,Обобщение!$A$5:$EK$329,B$2,FALSE)</f>
        <v>LIFE RU 1073</v>
      </c>
      <c r="C77" t="str">
        <f>VLOOKUP($A77,Обобщение!$A$5:$EK$329,C$2,FALSE)</f>
        <v xml:space="preserve">Трифон </v>
      </c>
      <c r="D77" t="str">
        <f>VLOOKUP($A77,Обобщение!$A$5:$EK$329,D$2,FALSE)</f>
        <v xml:space="preserve">Станев </v>
      </c>
      <c r="E77" t="str">
        <f>VLOOKUP($A77,Обобщение!$A$5:$EK$329,E$2,FALSE)</f>
        <v xml:space="preserve">Трифонов </v>
      </c>
      <c r="F77" t="str">
        <f t="shared" si="4"/>
        <v xml:space="preserve">Трифон  Станев  Трифонов </v>
      </c>
      <c r="G77">
        <f>VLOOKUP($A77,Обобщение!$A$5:$EK$329,G$2,FALSE)</f>
        <v>0</v>
      </c>
      <c r="H77">
        <f>VLOOKUP($A77,Обобщение!$A$5:$EK$329,H$2,FALSE)</f>
        <v>0</v>
      </c>
      <c r="I77">
        <f>VLOOKUP($A77,Обобщение!$A$5:$EK$329,I$2,FALSE)</f>
        <v>0</v>
      </c>
      <c r="J77">
        <f>VLOOKUP($A77,Обобщение!$A$5:$EK$329,J$2,FALSE)</f>
        <v>0</v>
      </c>
      <c r="K77">
        <f>VLOOKUP($A77,Обобщение!$A$5:$EK$329,K$2,FALSE)</f>
        <v>0</v>
      </c>
      <c r="L77">
        <f>VLOOKUP($A77,Обобщение!$A$5:$EK$329,L$2,FALSE)</f>
        <v>0</v>
      </c>
      <c r="M77">
        <f>VLOOKUP($A77,Обобщение!$A$5:$EK$329,M$2,FALSE)</f>
        <v>0</v>
      </c>
      <c r="N77">
        <f>VLOOKUP($A77,Обобщение!$A$5:$EK$329,N$2,FALSE)</f>
        <v>0</v>
      </c>
      <c r="O77">
        <f>VLOOKUP($A77,Обобщение!$A$5:$EK$329,O$2,FALSE)</f>
        <v>1</v>
      </c>
      <c r="P77">
        <f>VLOOKUP($A77,Обобщение!$A$5:$EK$329,P$2,FALSE)</f>
        <v>0</v>
      </c>
      <c r="Q77">
        <f>VLOOKUP($A77,Обобщение!$A$5:$EK$329,Q$2,FALSE)</f>
        <v>0</v>
      </c>
      <c r="R77">
        <f>VLOOKUP($A77,Обобщение!$A$5:$EK$329,R$2,FALSE)</f>
        <v>0</v>
      </c>
      <c r="S77">
        <f>VLOOKUP($A77,Обобщение!$A$5:$EK$329,S$2,FALSE)</f>
        <v>0</v>
      </c>
      <c r="T77">
        <f>VLOOKUP($A77,Обобщение!$A$5:$EK$329,T$2,FALSE)</f>
        <v>0</v>
      </c>
      <c r="U77">
        <f>VLOOKUP($A77,Обобщение!$A$5:$EK$329,U$2,FALSE)</f>
        <v>0</v>
      </c>
      <c r="V77">
        <f>VLOOKUP($A77,Обобщение!$A$5:$EK$329,V$2,FALSE)</f>
        <v>0</v>
      </c>
      <c r="W77">
        <f>VLOOKUP($A77,Обобщение!$A$5:$EK$329,W$2,FALSE)</f>
        <v>0</v>
      </c>
      <c r="X77">
        <f>VLOOKUP($A77,Обобщение!$A$5:$EK$329,X$2,FALSE)</f>
        <v>0</v>
      </c>
      <c r="Y77">
        <f>VLOOKUP($A77,Обобщение!$A$5:$EK$329,Y$2,FALSE)</f>
        <v>0</v>
      </c>
      <c r="Z77">
        <f>VLOOKUP($A77,Обобщение!$A$5:$EK$329,Z$2,FALSE)</f>
        <v>0</v>
      </c>
      <c r="AA77">
        <f>VLOOKUP($A77,Обобщение!$A$5:$EK$329,AA$2,FALSE)</f>
        <v>0</v>
      </c>
      <c r="AB77">
        <f>VLOOKUP($A77,Обобщение!$A$5:$EK$329,AB$2,FALSE)</f>
        <v>0</v>
      </c>
      <c r="AC77">
        <f>VLOOKUP($A77,Обобщение!$A$5:$EK$329,AC$2,FALSE)</f>
        <v>0</v>
      </c>
      <c r="AD77">
        <f>VLOOKUP($A77,Обобщение!$A$5:$EK$329,AD$2,FALSE)</f>
        <v>0</v>
      </c>
      <c r="AE77">
        <f>VLOOKUP($A77,Обобщение!$A$5:$EK$329,AE$2,FALSE)</f>
        <v>2</v>
      </c>
      <c r="AF77">
        <f>VLOOKUP($A77,Обобщение!$A$5:$EK$329,AF$2,FALSE)</f>
        <v>2</v>
      </c>
      <c r="AG77">
        <f>VLOOKUP($A77,Обобщение!$A$5:$EK$329,AG$2,FALSE)</f>
        <v>0</v>
      </c>
      <c r="AH77">
        <f>VLOOKUP($A77,Обобщение!$A$5:$EK$329,AH$2,FALSE)</f>
        <v>0</v>
      </c>
      <c r="AI77">
        <f>VLOOKUP($A77,Обобщение!$A$5:$EK$329,AI$2,FALSE)</f>
        <v>0</v>
      </c>
      <c r="AJ77">
        <f>VLOOKUP($A77,Обобщение!$A$5:$EK$329,AJ$2,FALSE)</f>
        <v>0</v>
      </c>
      <c r="AK77">
        <f>VLOOKUP($A77,Обобщение!$A$5:$EK$329,AK$2,FALSE)</f>
        <v>4</v>
      </c>
      <c r="AL77">
        <f>VLOOKUP($A77,Обобщение!$A$5:$EK$329,AL$2,FALSE)</f>
        <v>1</v>
      </c>
      <c r="AM77">
        <f>VLOOKUP($A77,Обобщение!$A$5:$EK$329,AM$2,FALSE)</f>
        <v>1</v>
      </c>
      <c r="AN77">
        <f>VLOOKUP($A77,Обобщение!$A$5:$EK$329,AN$2,FALSE)</f>
        <v>0</v>
      </c>
      <c r="AO77" t="str">
        <f>VLOOKUP($A77,Обобщение!$A$5:$EK$329,AO$2,FALSE)</f>
        <v xml:space="preserve">гр./с. Русе, кв./ж.к. Дружба 2 , бул./ул. Клисура 24 </v>
      </c>
      <c r="AP77" t="str">
        <f>VLOOKUP($A77,Обобщение!$A$5:$EK$329,AP$2,FALSE)</f>
        <v xml:space="preserve">гр./с. Русе, кв./ж.к. Дружба 2 , бул./ул. Клисура 24, ет. 2, </v>
      </c>
      <c r="AQ77" t="str">
        <f>VLOOKUP($A77,Обобщение!$A$5:$EK$329,AQ$2,FALSE)</f>
        <v>Пелетен котел 33 kW</v>
      </c>
      <c r="AR77">
        <f>VLOOKUP($A77,Обобщение!$A$5:$EK$329,AR$2,FALSE)</f>
        <v>0</v>
      </c>
      <c r="AS77">
        <f>VLOOKUP($A77,Обобщение!$A$5:$EK$329,AS$2,FALSE)</f>
        <v>0</v>
      </c>
      <c r="AT77">
        <f>VLOOKUP($A77,Обобщение!$A$5:$EK$329,AT$2,FALSE)</f>
        <v>0</v>
      </c>
      <c r="AU77">
        <f>VLOOKUP($A77,Обобщение!$A$5:$EK$329,AU$2,FALSE)</f>
        <v>0</v>
      </c>
      <c r="AV77">
        <f>VLOOKUP($A77,Обобщение!$A$5:$EK$329,AV$2,FALSE)</f>
        <v>0</v>
      </c>
      <c r="AW77">
        <f>VLOOKUP($A77,Обобщение!$A$5:$EK$329,AW$2,FALSE)</f>
        <v>10</v>
      </c>
      <c r="AX77">
        <f>VLOOKUP($A77,Обобщение!$A$5:$EK$329,AX$2,FALSE)</f>
        <v>10</v>
      </c>
      <c r="AY77" s="11" t="str">
        <f t="shared" si="5"/>
        <v>Пелетен котел 33 kW</v>
      </c>
      <c r="AZ77" s="11" t="str">
        <f t="shared" si="6"/>
        <v/>
      </c>
    </row>
    <row r="78" spans="1:52" x14ac:dyDescent="0.25">
      <c r="A78">
        <v>1074</v>
      </c>
      <c r="B78" t="str">
        <f>VLOOKUP($A78,Обобщение!$A$5:$EK$329,B$2,FALSE)</f>
        <v>LIFE RU 1074</v>
      </c>
      <c r="C78" t="str">
        <f>VLOOKUP($A78,Обобщение!$A$5:$EK$329,C$2,FALSE)</f>
        <v xml:space="preserve">Методи </v>
      </c>
      <c r="D78" t="str">
        <f>VLOOKUP($A78,Обобщение!$A$5:$EK$329,D$2,FALSE)</f>
        <v xml:space="preserve">Кирилов </v>
      </c>
      <c r="E78" t="str">
        <f>VLOOKUP($A78,Обобщение!$A$5:$EK$329,E$2,FALSE)</f>
        <v xml:space="preserve">Пенчев </v>
      </c>
      <c r="F78" t="str">
        <f t="shared" si="4"/>
        <v xml:space="preserve">Методи  Кирилов  Пенчев </v>
      </c>
      <c r="G78">
        <f>VLOOKUP($A78,Обобщение!$A$5:$EK$329,G$2,FALSE)</f>
        <v>0</v>
      </c>
      <c r="H78">
        <f>VLOOKUP($A78,Обобщение!$A$5:$EK$329,H$2,FALSE)</f>
        <v>0</v>
      </c>
      <c r="I78">
        <f>VLOOKUP($A78,Обобщение!$A$5:$EK$329,I$2,FALSE)</f>
        <v>0</v>
      </c>
      <c r="J78">
        <f>VLOOKUP($A78,Обобщение!$A$5:$EK$329,J$2,FALSE)</f>
        <v>0</v>
      </c>
      <c r="K78">
        <f>VLOOKUP($A78,Обобщение!$A$5:$EK$329,K$2,FALSE)</f>
        <v>0</v>
      </c>
      <c r="L78">
        <f>VLOOKUP($A78,Обобщение!$A$5:$EK$329,L$2,FALSE)</f>
        <v>1</v>
      </c>
      <c r="M78">
        <f>VLOOKUP($A78,Обобщение!$A$5:$EK$329,M$2,FALSE)</f>
        <v>0</v>
      </c>
      <c r="N78">
        <f>VLOOKUP($A78,Обобщение!$A$5:$EK$329,N$2,FALSE)</f>
        <v>0</v>
      </c>
      <c r="O78">
        <f>VLOOKUP($A78,Обобщение!$A$5:$EK$329,O$2,FALSE)</f>
        <v>0</v>
      </c>
      <c r="P78">
        <f>VLOOKUP($A78,Обобщение!$A$5:$EK$329,P$2,FALSE)</f>
        <v>0</v>
      </c>
      <c r="Q78">
        <f>VLOOKUP($A78,Обобщение!$A$5:$EK$329,Q$2,FALSE)</f>
        <v>0</v>
      </c>
      <c r="R78">
        <f>VLOOKUP($A78,Обобщение!$A$5:$EK$329,R$2,FALSE)</f>
        <v>0</v>
      </c>
      <c r="S78">
        <f>VLOOKUP($A78,Обобщение!$A$5:$EK$329,S$2,FALSE)</f>
        <v>0</v>
      </c>
      <c r="T78">
        <f>VLOOKUP($A78,Обобщение!$A$5:$EK$329,T$2,FALSE)</f>
        <v>0</v>
      </c>
      <c r="U78">
        <f>VLOOKUP($A78,Обобщение!$A$5:$EK$329,U$2,FALSE)</f>
        <v>0</v>
      </c>
      <c r="V78">
        <f>VLOOKUP($A78,Обобщение!$A$5:$EK$329,V$2,FALSE)</f>
        <v>0</v>
      </c>
      <c r="W78">
        <f>VLOOKUP($A78,Обобщение!$A$5:$EK$329,W$2,FALSE)</f>
        <v>0</v>
      </c>
      <c r="X78">
        <f>VLOOKUP($A78,Обобщение!$A$5:$EK$329,X$2,FALSE)</f>
        <v>0</v>
      </c>
      <c r="Y78">
        <f>VLOOKUP($A78,Обобщение!$A$5:$EK$329,Y$2,FALSE)</f>
        <v>0</v>
      </c>
      <c r="Z78">
        <f>VLOOKUP($A78,Обобщение!$A$5:$EK$329,Z$2,FALSE)</f>
        <v>0</v>
      </c>
      <c r="AA78">
        <f>VLOOKUP($A78,Обобщение!$A$5:$EK$329,AA$2,FALSE)</f>
        <v>0</v>
      </c>
      <c r="AB78">
        <f>VLOOKUP($A78,Обобщение!$A$5:$EK$329,AB$2,FALSE)</f>
        <v>0</v>
      </c>
      <c r="AC78">
        <f>VLOOKUP($A78,Обобщение!$A$5:$EK$329,AC$2,FALSE)</f>
        <v>0</v>
      </c>
      <c r="AD78">
        <f>VLOOKUP($A78,Обобщение!$A$5:$EK$329,AD$2,FALSE)</f>
        <v>0</v>
      </c>
      <c r="AE78">
        <f>VLOOKUP($A78,Обобщение!$A$5:$EK$329,AE$2,FALSE)</f>
        <v>2</v>
      </c>
      <c r="AF78">
        <f>VLOOKUP($A78,Обобщение!$A$5:$EK$329,AF$2,FALSE)</f>
        <v>2</v>
      </c>
      <c r="AG78">
        <f>VLOOKUP($A78,Обобщение!$A$5:$EK$329,AG$2,FALSE)</f>
        <v>0</v>
      </c>
      <c r="AH78">
        <f>VLOOKUP($A78,Обобщение!$A$5:$EK$329,AH$2,FALSE)</f>
        <v>0</v>
      </c>
      <c r="AI78">
        <f>VLOOKUP($A78,Обобщение!$A$5:$EK$329,AI$2,FALSE)</f>
        <v>2</v>
      </c>
      <c r="AJ78">
        <f>VLOOKUP($A78,Обобщение!$A$5:$EK$329,AJ$2,FALSE)</f>
        <v>0</v>
      </c>
      <c r="AK78">
        <f>VLOOKUP($A78,Обобщение!$A$5:$EK$329,AK$2,FALSE)</f>
        <v>0</v>
      </c>
      <c r="AL78">
        <f>VLOOKUP($A78,Обобщение!$A$5:$EK$329,AL$2,FALSE)</f>
        <v>1</v>
      </c>
      <c r="AM78">
        <f>VLOOKUP($A78,Обобщение!$A$5:$EK$329,AM$2,FALSE)</f>
        <v>1</v>
      </c>
      <c r="AN78">
        <f>VLOOKUP($A78,Обобщение!$A$5:$EK$329,AN$2,FALSE)</f>
        <v>0</v>
      </c>
      <c r="AO78" t="str">
        <f>VLOOKUP($A78,Обобщение!$A$5:$EK$329,AO$2,FALSE)</f>
        <v>гр./с. Русе, кв./ж.к. Дружба 1 , бл. 5, бул./ул. Изола Планина 26</v>
      </c>
      <c r="AP78" t="str">
        <f>VLOOKUP($A78,Обобщение!$A$5:$EK$329,AP$2,FALSE)</f>
        <v>гр./с. Русе, кв./ж.к. Дружба 1 , бл. 5, бул./ул. Изола планина 26, ет. 7, ап. 19</v>
      </c>
      <c r="AQ78" t="str">
        <f>VLOOKUP($A78,Обобщение!$A$5:$EK$329,AQ$2,FALSE)</f>
        <v>Камина на пелети с водна риза 18 kW</v>
      </c>
      <c r="AR78">
        <f>VLOOKUP($A78,Обобщение!$A$5:$EK$329,AR$2,FALSE)</f>
        <v>0</v>
      </c>
      <c r="AS78">
        <f>VLOOKUP($A78,Обобщение!$A$5:$EK$329,AS$2,FALSE)</f>
        <v>0</v>
      </c>
      <c r="AT78">
        <f>VLOOKUP($A78,Обобщение!$A$5:$EK$329,AT$2,FALSE)</f>
        <v>0</v>
      </c>
      <c r="AU78">
        <f>VLOOKUP($A78,Обобщение!$A$5:$EK$329,AU$2,FALSE)</f>
        <v>0</v>
      </c>
      <c r="AV78">
        <f>VLOOKUP($A78,Обобщение!$A$5:$EK$329,AV$2,FALSE)</f>
        <v>0</v>
      </c>
      <c r="AW78">
        <f>VLOOKUP($A78,Обобщение!$A$5:$EK$329,AW$2,FALSE)</f>
        <v>8</v>
      </c>
      <c r="AX78">
        <f>VLOOKUP($A78,Обобщение!$A$5:$EK$329,AX$2,FALSE)</f>
        <v>8</v>
      </c>
      <c r="AY78" s="11" t="str">
        <f t="shared" si="5"/>
        <v>Камина на пелети с водна риза 18 kW</v>
      </c>
      <c r="AZ78" s="11" t="str">
        <f t="shared" si="6"/>
        <v/>
      </c>
    </row>
    <row r="79" spans="1:52" x14ac:dyDescent="0.25">
      <c r="A79">
        <v>1075</v>
      </c>
      <c r="B79" t="str">
        <f>VLOOKUP($A79,Обобщение!$A$5:$EK$329,B$2,FALSE)</f>
        <v>LIFE RU 1075</v>
      </c>
      <c r="C79" t="str">
        <f>VLOOKUP($A79,Обобщение!$A$5:$EK$329,C$2,FALSE)</f>
        <v xml:space="preserve">Илия </v>
      </c>
      <c r="D79" t="str">
        <f>VLOOKUP($A79,Обобщение!$A$5:$EK$329,D$2,FALSE)</f>
        <v>Асенов</v>
      </c>
      <c r="E79" t="str">
        <f>VLOOKUP($A79,Обобщение!$A$5:$EK$329,E$2,FALSE)</f>
        <v xml:space="preserve">Петров </v>
      </c>
      <c r="F79" t="str">
        <f t="shared" si="4"/>
        <v xml:space="preserve">Илия  Асенов Петров </v>
      </c>
      <c r="G79">
        <f>VLOOKUP($A79,Обобщение!$A$5:$EK$329,G$2,FALSE)</f>
        <v>0</v>
      </c>
      <c r="H79">
        <f>VLOOKUP($A79,Обобщение!$A$5:$EK$329,H$2,FALSE)</f>
        <v>0</v>
      </c>
      <c r="I79">
        <f>VLOOKUP($A79,Обобщение!$A$5:$EK$329,I$2,FALSE)</f>
        <v>0</v>
      </c>
      <c r="J79">
        <f>VLOOKUP($A79,Обобщение!$A$5:$EK$329,J$2,FALSE)</f>
        <v>0</v>
      </c>
      <c r="K79">
        <f>VLOOKUP($A79,Обобщение!$A$5:$EK$329,K$2,FALSE)</f>
        <v>1</v>
      </c>
      <c r="L79">
        <f>VLOOKUP($A79,Обобщение!$A$5:$EK$329,L$2,FALSE)</f>
        <v>0</v>
      </c>
      <c r="M79">
        <f>VLOOKUP($A79,Обобщение!$A$5:$EK$329,M$2,FALSE)</f>
        <v>0</v>
      </c>
      <c r="N79">
        <f>VLOOKUP($A79,Обобщение!$A$5:$EK$329,N$2,FALSE)</f>
        <v>0</v>
      </c>
      <c r="O79">
        <f>VLOOKUP($A79,Обобщение!$A$5:$EK$329,O$2,FALSE)</f>
        <v>0</v>
      </c>
      <c r="P79">
        <f>VLOOKUP($A79,Обобщение!$A$5:$EK$329,P$2,FALSE)</f>
        <v>0</v>
      </c>
      <c r="Q79">
        <f>VLOOKUP($A79,Обобщение!$A$5:$EK$329,Q$2,FALSE)</f>
        <v>0</v>
      </c>
      <c r="R79">
        <f>VLOOKUP($A79,Обобщение!$A$5:$EK$329,R$2,FALSE)</f>
        <v>0</v>
      </c>
      <c r="S79">
        <f>VLOOKUP($A79,Обобщение!$A$5:$EK$329,S$2,FALSE)</f>
        <v>0</v>
      </c>
      <c r="T79">
        <f>VLOOKUP($A79,Обобщение!$A$5:$EK$329,T$2,FALSE)</f>
        <v>0</v>
      </c>
      <c r="U79">
        <f>VLOOKUP($A79,Обобщение!$A$5:$EK$329,U$2,FALSE)</f>
        <v>0</v>
      </c>
      <c r="V79">
        <f>VLOOKUP($A79,Обобщение!$A$5:$EK$329,V$2,FALSE)</f>
        <v>0</v>
      </c>
      <c r="W79">
        <f>VLOOKUP($A79,Обобщение!$A$5:$EK$329,W$2,FALSE)</f>
        <v>0</v>
      </c>
      <c r="X79">
        <f>VLOOKUP($A79,Обобщение!$A$5:$EK$329,X$2,FALSE)</f>
        <v>0</v>
      </c>
      <c r="Y79">
        <f>VLOOKUP($A79,Обобщение!$A$5:$EK$329,Y$2,FALSE)</f>
        <v>0</v>
      </c>
      <c r="Z79">
        <f>VLOOKUP($A79,Обобщение!$A$5:$EK$329,Z$2,FALSE)</f>
        <v>0</v>
      </c>
      <c r="AA79">
        <f>VLOOKUP($A79,Обобщение!$A$5:$EK$329,AA$2,FALSE)</f>
        <v>0</v>
      </c>
      <c r="AB79">
        <f>VLOOKUP($A79,Обобщение!$A$5:$EK$329,AB$2,FALSE)</f>
        <v>0</v>
      </c>
      <c r="AC79">
        <f>VLOOKUP($A79,Обобщение!$A$5:$EK$329,AC$2,FALSE)</f>
        <v>0</v>
      </c>
      <c r="AD79">
        <f>VLOOKUP($A79,Обобщение!$A$5:$EK$329,AD$2,FALSE)</f>
        <v>0</v>
      </c>
      <c r="AE79">
        <f>VLOOKUP($A79,Обобщение!$A$5:$EK$329,AE$2,FALSE)</f>
        <v>2</v>
      </c>
      <c r="AF79">
        <f>VLOOKUP($A79,Обобщение!$A$5:$EK$329,AF$2,FALSE)</f>
        <v>0</v>
      </c>
      <c r="AG79">
        <f>VLOOKUP($A79,Обобщение!$A$5:$EK$329,AG$2,FALSE)</f>
        <v>0</v>
      </c>
      <c r="AH79">
        <f>VLOOKUP($A79,Обобщение!$A$5:$EK$329,AH$2,FALSE)</f>
        <v>0</v>
      </c>
      <c r="AI79">
        <f>VLOOKUP($A79,Обобщение!$A$5:$EK$329,AI$2,FALSE)</f>
        <v>0</v>
      </c>
      <c r="AJ79">
        <f>VLOOKUP($A79,Обобщение!$A$5:$EK$329,AJ$2,FALSE)</f>
        <v>0</v>
      </c>
      <c r="AK79">
        <f>VLOOKUP($A79,Обобщение!$A$5:$EK$329,AK$2,FALSE)</f>
        <v>4</v>
      </c>
      <c r="AL79">
        <f>VLOOKUP($A79,Обобщение!$A$5:$EK$329,AL$2,FALSE)</f>
        <v>0</v>
      </c>
      <c r="AM79">
        <f>VLOOKUP($A79,Обобщение!$A$5:$EK$329,AM$2,FALSE)</f>
        <v>1</v>
      </c>
      <c r="AN79">
        <f>VLOOKUP($A79,Обобщение!$A$5:$EK$329,AN$2,FALSE)</f>
        <v>0</v>
      </c>
      <c r="AO79" t="str">
        <f>VLOOKUP($A79,Обобщение!$A$5:$EK$329,AO$2,FALSE)</f>
        <v xml:space="preserve">гр./с. Русе, кв./ж.к. Чародейка-север , бл. 310, бул./ул. Опълченска 6 </v>
      </c>
      <c r="AP79" t="str">
        <f>VLOOKUP($A79,Обобщение!$A$5:$EK$329,AP$2,FALSE)</f>
        <v>гр./с. Русе, кв./ж.к. Чародейка-север , бл. 310, бул./ул. Опълченска 6 , ет. 1, ап. 1</v>
      </c>
      <c r="AQ79" t="str">
        <f>VLOOKUP($A79,Обобщение!$A$5:$EK$329,AQ$2,FALSE)</f>
        <v>Камина на пелети с водна риза 12 kW</v>
      </c>
      <c r="AR79">
        <f>VLOOKUP($A79,Обобщение!$A$5:$EK$329,AR$2,FALSE)</f>
        <v>0</v>
      </c>
      <c r="AS79">
        <f>VLOOKUP($A79,Обобщение!$A$5:$EK$329,AS$2,FALSE)</f>
        <v>0</v>
      </c>
      <c r="AT79">
        <f>VLOOKUP($A79,Обобщение!$A$5:$EK$329,AT$2,FALSE)</f>
        <v>0</v>
      </c>
      <c r="AU79">
        <f>VLOOKUP($A79,Обобщение!$A$5:$EK$329,AU$2,FALSE)</f>
        <v>0</v>
      </c>
      <c r="AV79">
        <f>VLOOKUP($A79,Обобщение!$A$5:$EK$329,AV$2,FALSE)</f>
        <v>0</v>
      </c>
      <c r="AW79">
        <f>VLOOKUP($A79,Обобщение!$A$5:$EK$329,AW$2,FALSE)</f>
        <v>7</v>
      </c>
      <c r="AX79">
        <f>VLOOKUP($A79,Обобщение!$A$5:$EK$329,AX$2,FALSE)</f>
        <v>7</v>
      </c>
      <c r="AY79" s="11" t="str">
        <f t="shared" si="5"/>
        <v>Камина на пелети с водна риза 12 kW</v>
      </c>
      <c r="AZ79" s="11" t="str">
        <f t="shared" si="6"/>
        <v/>
      </c>
    </row>
    <row r="80" spans="1:52" x14ac:dyDescent="0.25">
      <c r="A80">
        <v>1076</v>
      </c>
      <c r="B80" t="str">
        <f>VLOOKUP($A80,Обобщение!$A$5:$EK$329,B$2,FALSE)</f>
        <v>LIFE RU 1076</v>
      </c>
      <c r="C80" t="str">
        <f>VLOOKUP($A80,Обобщение!$A$5:$EK$329,C$2,FALSE)</f>
        <v xml:space="preserve">Ваня </v>
      </c>
      <c r="D80" t="str">
        <f>VLOOKUP($A80,Обобщение!$A$5:$EK$329,D$2,FALSE)</f>
        <v xml:space="preserve">Викторова </v>
      </c>
      <c r="E80" t="str">
        <f>VLOOKUP($A80,Обобщение!$A$5:$EK$329,E$2,FALSE)</f>
        <v xml:space="preserve">Добрева </v>
      </c>
      <c r="F80" t="str">
        <f t="shared" si="4"/>
        <v xml:space="preserve">Ваня  Викторова  Добрева </v>
      </c>
      <c r="G80">
        <f>VLOOKUP($A80,Обобщение!$A$5:$EK$329,G$2,FALSE)</f>
        <v>0</v>
      </c>
      <c r="H80">
        <f>VLOOKUP($A80,Обобщение!$A$5:$EK$329,H$2,FALSE)</f>
        <v>0</v>
      </c>
      <c r="I80">
        <f>VLOOKUP($A80,Обобщение!$A$5:$EK$329,I$2,FALSE)</f>
        <v>0</v>
      </c>
      <c r="J80">
        <f>VLOOKUP($A80,Обобщение!$A$5:$EK$329,J$2,FALSE)</f>
        <v>0</v>
      </c>
      <c r="K80">
        <f>VLOOKUP($A80,Обобщение!$A$5:$EK$329,K$2,FALSE)</f>
        <v>0</v>
      </c>
      <c r="L80">
        <f>VLOOKUP($A80,Обобщение!$A$5:$EK$329,L$2,FALSE)</f>
        <v>0</v>
      </c>
      <c r="M80">
        <f>VLOOKUP($A80,Обобщение!$A$5:$EK$329,M$2,FALSE)</f>
        <v>1</v>
      </c>
      <c r="N80">
        <f>VLOOKUP($A80,Обобщение!$A$5:$EK$329,N$2,FALSE)</f>
        <v>0</v>
      </c>
      <c r="O80">
        <f>VLOOKUP($A80,Обобщение!$A$5:$EK$329,O$2,FALSE)</f>
        <v>0</v>
      </c>
      <c r="P80">
        <f>VLOOKUP($A80,Обобщение!$A$5:$EK$329,P$2,FALSE)</f>
        <v>0</v>
      </c>
      <c r="Q80">
        <f>VLOOKUP($A80,Обобщение!$A$5:$EK$329,Q$2,FALSE)</f>
        <v>0</v>
      </c>
      <c r="R80">
        <f>VLOOKUP($A80,Обобщение!$A$5:$EK$329,R$2,FALSE)</f>
        <v>0</v>
      </c>
      <c r="S80">
        <f>VLOOKUP($A80,Обобщение!$A$5:$EK$329,S$2,FALSE)</f>
        <v>0</v>
      </c>
      <c r="T80">
        <f>VLOOKUP($A80,Обобщение!$A$5:$EK$329,T$2,FALSE)</f>
        <v>0</v>
      </c>
      <c r="U80">
        <f>VLOOKUP($A80,Обобщение!$A$5:$EK$329,U$2,FALSE)</f>
        <v>0</v>
      </c>
      <c r="V80">
        <f>VLOOKUP($A80,Обобщение!$A$5:$EK$329,V$2,FALSE)</f>
        <v>0</v>
      </c>
      <c r="W80">
        <f>VLOOKUP($A80,Обобщение!$A$5:$EK$329,W$2,FALSE)</f>
        <v>0</v>
      </c>
      <c r="X80">
        <f>VLOOKUP($A80,Обобщение!$A$5:$EK$329,X$2,FALSE)</f>
        <v>0</v>
      </c>
      <c r="Y80">
        <f>VLOOKUP($A80,Обобщение!$A$5:$EK$329,Y$2,FALSE)</f>
        <v>0</v>
      </c>
      <c r="Z80">
        <f>VLOOKUP($A80,Обобщение!$A$5:$EK$329,Z$2,FALSE)</f>
        <v>0</v>
      </c>
      <c r="AA80">
        <f>VLOOKUP($A80,Обобщение!$A$5:$EK$329,AA$2,FALSE)</f>
        <v>0</v>
      </c>
      <c r="AB80">
        <f>VLOOKUP($A80,Обобщение!$A$5:$EK$329,AB$2,FALSE)</f>
        <v>0</v>
      </c>
      <c r="AC80">
        <f>VLOOKUP($A80,Обобщение!$A$5:$EK$329,AC$2,FALSE)</f>
        <v>0</v>
      </c>
      <c r="AD80">
        <f>VLOOKUP($A80,Обобщение!$A$5:$EK$329,AD$2,FALSE)</f>
        <v>0</v>
      </c>
      <c r="AE80">
        <f>VLOOKUP($A80,Обобщение!$A$5:$EK$329,AE$2,FALSE)</f>
        <v>0</v>
      </c>
      <c r="AF80">
        <f>VLOOKUP($A80,Обобщение!$A$5:$EK$329,AF$2,FALSE)</f>
        <v>0</v>
      </c>
      <c r="AG80">
        <f>VLOOKUP($A80,Обобщение!$A$5:$EK$329,AG$2,FALSE)</f>
        <v>0</v>
      </c>
      <c r="AH80">
        <f>VLOOKUP($A80,Обобщение!$A$5:$EK$329,AH$2,FALSE)</f>
        <v>0</v>
      </c>
      <c r="AI80">
        <f>VLOOKUP($A80,Обобщение!$A$5:$EK$329,AI$2,FALSE)</f>
        <v>0</v>
      </c>
      <c r="AJ80">
        <f>VLOOKUP($A80,Обобщение!$A$5:$EK$329,AJ$2,FALSE)</f>
        <v>3</v>
      </c>
      <c r="AK80">
        <f>VLOOKUP($A80,Обобщение!$A$5:$EK$329,AK$2,FALSE)</f>
        <v>0</v>
      </c>
      <c r="AL80">
        <f>VLOOKUP($A80,Обобщение!$A$5:$EK$329,AL$2,FALSE)</f>
        <v>1</v>
      </c>
      <c r="AM80">
        <f>VLOOKUP($A80,Обобщение!$A$5:$EK$329,AM$2,FALSE)</f>
        <v>1</v>
      </c>
      <c r="AN80">
        <f>VLOOKUP($A80,Обобщение!$A$5:$EK$329,AN$2,FALSE)</f>
        <v>0</v>
      </c>
      <c r="AO80" t="str">
        <f>VLOOKUP($A80,Обобщение!$A$5:$EK$329,AO$2,FALSE)</f>
        <v xml:space="preserve">гр./с. Русе, кв./ж.к. Здравец-изток , бл. Камен , бул./ул. Гюргево 5 </v>
      </c>
      <c r="AP80" t="str">
        <f>VLOOKUP($A80,Обобщение!$A$5:$EK$329,AP$2,FALSE)</f>
        <v>гр./с. Русе, кв./ж.к. Здравец-изток , бл. Камен , бул./ул. Гюргево 5 , ет. 1, ап. 25</v>
      </c>
      <c r="AQ80" t="str">
        <f>VLOOKUP($A80,Обобщение!$A$5:$EK$329,AQ$2,FALSE)</f>
        <v>Камина на пелети с водна риза 25 kW</v>
      </c>
      <c r="AR80">
        <f>VLOOKUP($A80,Обобщение!$A$5:$EK$329,AR$2,FALSE)</f>
        <v>0</v>
      </c>
      <c r="AS80">
        <f>VLOOKUP($A80,Обобщение!$A$5:$EK$329,AS$2,FALSE)</f>
        <v>0</v>
      </c>
      <c r="AT80">
        <f>VLOOKUP($A80,Обобщение!$A$5:$EK$329,AT$2,FALSE)</f>
        <v>0</v>
      </c>
      <c r="AU80">
        <f>VLOOKUP($A80,Обобщение!$A$5:$EK$329,AU$2,FALSE)</f>
        <v>0</v>
      </c>
      <c r="AV80">
        <f>VLOOKUP($A80,Обобщение!$A$5:$EK$329,AV$2,FALSE)</f>
        <v>0</v>
      </c>
      <c r="AW80">
        <f>VLOOKUP($A80,Обобщение!$A$5:$EK$329,AW$2,FALSE)</f>
        <v>5</v>
      </c>
      <c r="AX80">
        <f>VLOOKUP($A80,Обобщение!$A$5:$EK$329,AX$2,FALSE)</f>
        <v>5</v>
      </c>
      <c r="AY80" s="11" t="str">
        <f t="shared" si="5"/>
        <v>Камина на пелети с водна риза 25 kW</v>
      </c>
      <c r="AZ80" s="11" t="str">
        <f t="shared" si="6"/>
        <v/>
      </c>
    </row>
    <row r="81" spans="1:52" x14ac:dyDescent="0.25">
      <c r="A81">
        <v>1077</v>
      </c>
      <c r="B81" t="str">
        <f>VLOOKUP($A81,Обобщение!$A$5:$EK$329,B$2,FALSE)</f>
        <v>LIFE RU 1077</v>
      </c>
      <c r="C81" t="str">
        <f>VLOOKUP($A81,Обобщение!$A$5:$EK$329,C$2,FALSE)</f>
        <v xml:space="preserve">Гинка </v>
      </c>
      <c r="D81" t="str">
        <f>VLOOKUP($A81,Обобщение!$A$5:$EK$329,D$2,FALSE)</f>
        <v xml:space="preserve">Йорданова </v>
      </c>
      <c r="E81" t="str">
        <f>VLOOKUP($A81,Обобщение!$A$5:$EK$329,E$2,FALSE)</f>
        <v xml:space="preserve">Марчева </v>
      </c>
      <c r="F81" t="str">
        <f t="shared" si="4"/>
        <v xml:space="preserve">Гинка  Йорданова  Марчева </v>
      </c>
      <c r="G81">
        <f>VLOOKUP($A81,Обобщение!$A$5:$EK$329,G$2,FALSE)</f>
        <v>0</v>
      </c>
      <c r="H81">
        <f>VLOOKUP($A81,Обобщение!$A$5:$EK$329,H$2,FALSE)</f>
        <v>0</v>
      </c>
      <c r="I81">
        <f>VLOOKUP($A81,Обобщение!$A$5:$EK$329,I$2,FALSE)</f>
        <v>0</v>
      </c>
      <c r="J81">
        <f>VLOOKUP($A81,Обобщение!$A$5:$EK$329,J$2,FALSE)</f>
        <v>0</v>
      </c>
      <c r="K81">
        <f>VLOOKUP($A81,Обобщение!$A$5:$EK$329,K$2,FALSE)</f>
        <v>0</v>
      </c>
      <c r="L81">
        <f>VLOOKUP($A81,Обобщение!$A$5:$EK$329,L$2,FALSE)</f>
        <v>0</v>
      </c>
      <c r="M81">
        <f>VLOOKUP($A81,Обобщение!$A$5:$EK$329,M$2,FALSE)</f>
        <v>0</v>
      </c>
      <c r="N81">
        <f>VLOOKUP($A81,Обобщение!$A$5:$EK$329,N$2,FALSE)</f>
        <v>1</v>
      </c>
      <c r="O81">
        <f>VLOOKUP($A81,Обобщение!$A$5:$EK$329,O$2,FALSE)</f>
        <v>0</v>
      </c>
      <c r="P81">
        <f>VLOOKUP($A81,Обобщение!$A$5:$EK$329,P$2,FALSE)</f>
        <v>0</v>
      </c>
      <c r="Q81">
        <f>VLOOKUP($A81,Обобщение!$A$5:$EK$329,Q$2,FALSE)</f>
        <v>0</v>
      </c>
      <c r="R81">
        <f>VLOOKUP($A81,Обобщение!$A$5:$EK$329,R$2,FALSE)</f>
        <v>0</v>
      </c>
      <c r="S81">
        <f>VLOOKUP($A81,Обобщение!$A$5:$EK$329,S$2,FALSE)</f>
        <v>0</v>
      </c>
      <c r="T81">
        <f>VLOOKUP($A81,Обобщение!$A$5:$EK$329,T$2,FALSE)</f>
        <v>0</v>
      </c>
      <c r="U81">
        <f>VLOOKUP($A81,Обобщение!$A$5:$EK$329,U$2,FALSE)</f>
        <v>0</v>
      </c>
      <c r="V81">
        <f>VLOOKUP($A81,Обобщение!$A$5:$EK$329,V$2,FALSE)</f>
        <v>0</v>
      </c>
      <c r="W81">
        <f>VLOOKUP($A81,Обобщение!$A$5:$EK$329,W$2,FALSE)</f>
        <v>0</v>
      </c>
      <c r="X81">
        <f>VLOOKUP($A81,Обобщение!$A$5:$EK$329,X$2,FALSE)</f>
        <v>0</v>
      </c>
      <c r="Y81">
        <f>VLOOKUP($A81,Обобщение!$A$5:$EK$329,Y$2,FALSE)</f>
        <v>0</v>
      </c>
      <c r="Z81">
        <f>VLOOKUP($A81,Обобщение!$A$5:$EK$329,Z$2,FALSE)</f>
        <v>0</v>
      </c>
      <c r="AA81">
        <f>VLOOKUP($A81,Обобщение!$A$5:$EK$329,AA$2,FALSE)</f>
        <v>0</v>
      </c>
      <c r="AB81">
        <f>VLOOKUP($A81,Обобщение!$A$5:$EK$329,AB$2,FALSE)</f>
        <v>0</v>
      </c>
      <c r="AC81">
        <f>VLOOKUP($A81,Обобщение!$A$5:$EK$329,AC$2,FALSE)</f>
        <v>0</v>
      </c>
      <c r="AD81">
        <f>VLOOKUP($A81,Обобщение!$A$5:$EK$329,AD$2,FALSE)</f>
        <v>0</v>
      </c>
      <c r="AE81">
        <f>VLOOKUP($A81,Обобщение!$A$5:$EK$329,AE$2,FALSE)</f>
        <v>2</v>
      </c>
      <c r="AF81">
        <f>VLOOKUP($A81,Обобщение!$A$5:$EK$329,AF$2,FALSE)</f>
        <v>0</v>
      </c>
      <c r="AG81">
        <f>VLOOKUP($A81,Обобщение!$A$5:$EK$329,AG$2,FALSE)</f>
        <v>0</v>
      </c>
      <c r="AH81">
        <f>VLOOKUP($A81,Обобщение!$A$5:$EK$329,AH$2,FALSE)</f>
        <v>0</v>
      </c>
      <c r="AI81">
        <f>VLOOKUP($A81,Обобщение!$A$5:$EK$329,AI$2,FALSE)</f>
        <v>0</v>
      </c>
      <c r="AJ81">
        <f>VLOOKUP($A81,Обобщение!$A$5:$EK$329,AJ$2,FALSE)</f>
        <v>0</v>
      </c>
      <c r="AK81">
        <f>VLOOKUP($A81,Обобщение!$A$5:$EK$329,AK$2,FALSE)</f>
        <v>4</v>
      </c>
      <c r="AL81">
        <f>VLOOKUP($A81,Обобщение!$A$5:$EK$329,AL$2,FALSE)</f>
        <v>1</v>
      </c>
      <c r="AM81">
        <f>VLOOKUP($A81,Обобщение!$A$5:$EK$329,AM$2,FALSE)</f>
        <v>1</v>
      </c>
      <c r="AN81">
        <f>VLOOKUP($A81,Обобщение!$A$5:$EK$329,AN$2,FALSE)</f>
        <v>0</v>
      </c>
      <c r="AO81" t="str">
        <f>VLOOKUP($A81,Обобщение!$A$5:$EK$329,AO$2,FALSE)</f>
        <v>гр./с. Русе, кв./ж.к. Веждата , бул./ул. Борущица №4</v>
      </c>
      <c r="AP81" t="str">
        <f>VLOOKUP($A81,Обобщение!$A$5:$EK$329,AP$2,FALSE)</f>
        <v xml:space="preserve">гр./с. Русе, кв./ж.к. Веждата , бул./ул. Борущица №4, </v>
      </c>
      <c r="AQ81" t="str">
        <f>VLOOKUP($A81,Обобщение!$A$5:$EK$329,AQ$2,FALSE)</f>
        <v>Пелетен котел 25 kW</v>
      </c>
      <c r="AR81">
        <f>VLOOKUP($A81,Обобщение!$A$5:$EK$329,AR$2,FALSE)</f>
        <v>0</v>
      </c>
      <c r="AS81">
        <f>VLOOKUP($A81,Обобщение!$A$5:$EK$329,AS$2,FALSE)</f>
        <v>0</v>
      </c>
      <c r="AT81">
        <f>VLOOKUP($A81,Обобщение!$A$5:$EK$329,AT$2,FALSE)</f>
        <v>0</v>
      </c>
      <c r="AU81">
        <f>VLOOKUP($A81,Обобщение!$A$5:$EK$329,AU$2,FALSE)</f>
        <v>0</v>
      </c>
      <c r="AV81">
        <f>VLOOKUP($A81,Обобщение!$A$5:$EK$329,AV$2,FALSE)</f>
        <v>0</v>
      </c>
      <c r="AW81">
        <f>VLOOKUP($A81,Обобщение!$A$5:$EK$329,AW$2,FALSE)</f>
        <v>8</v>
      </c>
      <c r="AX81">
        <f>VLOOKUP($A81,Обобщение!$A$5:$EK$329,AX$2,FALSE)</f>
        <v>8</v>
      </c>
      <c r="AY81" s="11" t="str">
        <f t="shared" si="5"/>
        <v>Пелетен котел 25 kW</v>
      </c>
      <c r="AZ81" s="11" t="str">
        <f t="shared" si="6"/>
        <v/>
      </c>
    </row>
    <row r="82" spans="1:52" x14ac:dyDescent="0.25">
      <c r="A82">
        <v>1078</v>
      </c>
      <c r="B82" t="str">
        <f>VLOOKUP($A82,Обобщение!$A$5:$EK$329,B$2,FALSE)</f>
        <v>LIFE RU 1078</v>
      </c>
      <c r="C82" t="str">
        <f>VLOOKUP($A82,Обобщение!$A$5:$EK$329,C$2,FALSE)</f>
        <v xml:space="preserve">Вярка </v>
      </c>
      <c r="D82" t="str">
        <f>VLOOKUP($A82,Обобщение!$A$5:$EK$329,D$2,FALSE)</f>
        <v xml:space="preserve">Петрова </v>
      </c>
      <c r="E82" t="str">
        <f>VLOOKUP($A82,Обобщение!$A$5:$EK$329,E$2,FALSE)</f>
        <v xml:space="preserve">Сандева </v>
      </c>
      <c r="F82" t="str">
        <f t="shared" si="4"/>
        <v xml:space="preserve">Вярка  Петрова  Сандева </v>
      </c>
      <c r="G82">
        <f>VLOOKUP($A82,Обобщение!$A$5:$EK$329,G$2,FALSE)</f>
        <v>0</v>
      </c>
      <c r="H82">
        <f>VLOOKUP($A82,Обобщение!$A$5:$EK$329,H$2,FALSE)</f>
        <v>0</v>
      </c>
      <c r="I82">
        <f>VLOOKUP($A82,Обобщение!$A$5:$EK$329,I$2,FALSE)</f>
        <v>0</v>
      </c>
      <c r="J82">
        <f>VLOOKUP($A82,Обобщение!$A$5:$EK$329,J$2,FALSE)</f>
        <v>0</v>
      </c>
      <c r="K82">
        <f>VLOOKUP($A82,Обобщение!$A$5:$EK$329,K$2,FALSE)</f>
        <v>1</v>
      </c>
      <c r="L82">
        <f>VLOOKUP($A82,Обобщение!$A$5:$EK$329,L$2,FALSE)</f>
        <v>0</v>
      </c>
      <c r="M82">
        <f>VLOOKUP($A82,Обобщение!$A$5:$EK$329,M$2,FALSE)</f>
        <v>0</v>
      </c>
      <c r="N82">
        <f>VLOOKUP($A82,Обобщение!$A$5:$EK$329,N$2,FALSE)</f>
        <v>0</v>
      </c>
      <c r="O82">
        <f>VLOOKUP($A82,Обобщение!$A$5:$EK$329,O$2,FALSE)</f>
        <v>0</v>
      </c>
      <c r="P82">
        <f>VLOOKUP($A82,Обобщение!$A$5:$EK$329,P$2,FALSE)</f>
        <v>0</v>
      </c>
      <c r="Q82">
        <f>VLOOKUP($A82,Обобщение!$A$5:$EK$329,Q$2,FALSE)</f>
        <v>0</v>
      </c>
      <c r="R82">
        <f>VLOOKUP($A82,Обобщение!$A$5:$EK$329,R$2,FALSE)</f>
        <v>0</v>
      </c>
      <c r="S82">
        <f>VLOOKUP($A82,Обобщение!$A$5:$EK$329,S$2,FALSE)</f>
        <v>0</v>
      </c>
      <c r="T82">
        <f>VLOOKUP($A82,Обобщение!$A$5:$EK$329,T$2,FALSE)</f>
        <v>0</v>
      </c>
      <c r="U82">
        <f>VLOOKUP($A82,Обобщение!$A$5:$EK$329,U$2,FALSE)</f>
        <v>0</v>
      </c>
      <c r="V82">
        <f>VLOOKUP($A82,Обобщение!$A$5:$EK$329,V$2,FALSE)</f>
        <v>0</v>
      </c>
      <c r="W82">
        <f>VLOOKUP($A82,Обобщение!$A$5:$EK$329,W$2,FALSE)</f>
        <v>0</v>
      </c>
      <c r="X82">
        <f>VLOOKUP($A82,Обобщение!$A$5:$EK$329,X$2,FALSE)</f>
        <v>0</v>
      </c>
      <c r="Y82">
        <f>VLOOKUP($A82,Обобщение!$A$5:$EK$329,Y$2,FALSE)</f>
        <v>0</v>
      </c>
      <c r="Z82">
        <f>VLOOKUP($A82,Обобщение!$A$5:$EK$329,Z$2,FALSE)</f>
        <v>0</v>
      </c>
      <c r="AA82">
        <f>VLOOKUP($A82,Обобщение!$A$5:$EK$329,AA$2,FALSE)</f>
        <v>0</v>
      </c>
      <c r="AB82">
        <f>VLOOKUP($A82,Обобщение!$A$5:$EK$329,AB$2,FALSE)</f>
        <v>0</v>
      </c>
      <c r="AC82">
        <f>VLOOKUP($A82,Обобщение!$A$5:$EK$329,AC$2,FALSE)</f>
        <v>0</v>
      </c>
      <c r="AD82">
        <f>VLOOKUP($A82,Обобщение!$A$5:$EK$329,AD$2,FALSE)</f>
        <v>0</v>
      </c>
      <c r="AE82">
        <f>VLOOKUP($A82,Обобщение!$A$5:$EK$329,AE$2,FALSE)</f>
        <v>0</v>
      </c>
      <c r="AF82">
        <f>VLOOKUP($A82,Обобщение!$A$5:$EK$329,AF$2,FALSE)</f>
        <v>0</v>
      </c>
      <c r="AG82">
        <f>VLOOKUP($A82,Обобщение!$A$5:$EK$329,AG$2,FALSE)</f>
        <v>0</v>
      </c>
      <c r="AH82">
        <f>VLOOKUP($A82,Обобщение!$A$5:$EK$329,AH$2,FALSE)</f>
        <v>1</v>
      </c>
      <c r="AI82">
        <f>VLOOKUP($A82,Обобщение!$A$5:$EK$329,AI$2,FALSE)</f>
        <v>0</v>
      </c>
      <c r="AJ82">
        <f>VLOOKUP($A82,Обобщение!$A$5:$EK$329,AJ$2,FALSE)</f>
        <v>0</v>
      </c>
      <c r="AK82">
        <f>VLOOKUP($A82,Обобщение!$A$5:$EK$329,AK$2,FALSE)</f>
        <v>0</v>
      </c>
      <c r="AL82">
        <f>VLOOKUP($A82,Обобщение!$A$5:$EK$329,AL$2,FALSE)</f>
        <v>1</v>
      </c>
      <c r="AM82">
        <f>VLOOKUP($A82,Обобщение!$A$5:$EK$329,AM$2,FALSE)</f>
        <v>1</v>
      </c>
      <c r="AN82">
        <f>VLOOKUP($A82,Обобщение!$A$5:$EK$329,AN$2,FALSE)</f>
        <v>0</v>
      </c>
      <c r="AO82" t="str">
        <f>VLOOKUP($A82,Обобщение!$A$5:$EK$329,AO$2,FALSE)</f>
        <v xml:space="preserve">гр./с. Русе, кв./ж.к. Здравец-изток , бл. Ясен , бул./ул. Измаил 1 </v>
      </c>
      <c r="AP82" t="str">
        <f>VLOOKUP($A82,Обобщение!$A$5:$EK$329,AP$2,FALSE)</f>
        <v>гр./с. Русе, кв./ж.к. Здравец-изток, бл. Ясен , бул./ул. Измаил 1 , ет. 1, ап. 3</v>
      </c>
      <c r="AQ82" t="str">
        <f>VLOOKUP($A82,Обобщение!$A$5:$EK$329,AQ$2,FALSE)</f>
        <v>Камина на пелети с водна риза 12 kW</v>
      </c>
      <c r="AR82">
        <f>VLOOKUP($A82,Обобщение!$A$5:$EK$329,AR$2,FALSE)</f>
        <v>0</v>
      </c>
      <c r="AS82">
        <f>VLOOKUP($A82,Обобщение!$A$5:$EK$329,AS$2,FALSE)</f>
        <v>0</v>
      </c>
      <c r="AT82">
        <f>VLOOKUP($A82,Обобщение!$A$5:$EK$329,AT$2,FALSE)</f>
        <v>0</v>
      </c>
      <c r="AU82">
        <f>VLOOKUP($A82,Обобщение!$A$5:$EK$329,AU$2,FALSE)</f>
        <v>0</v>
      </c>
      <c r="AV82">
        <f>VLOOKUP($A82,Обобщение!$A$5:$EK$329,AV$2,FALSE)</f>
        <v>0</v>
      </c>
      <c r="AW82">
        <f>VLOOKUP($A82,Обобщение!$A$5:$EK$329,AW$2,FALSE)</f>
        <v>3</v>
      </c>
      <c r="AX82">
        <f>VLOOKUP($A82,Обобщение!$A$5:$EK$329,AX$2,FALSE)</f>
        <v>3</v>
      </c>
      <c r="AY82" s="11" t="str">
        <f t="shared" si="5"/>
        <v>Камина на пелети с водна риза 12 kW</v>
      </c>
      <c r="AZ82" s="11" t="str">
        <f t="shared" si="6"/>
        <v/>
      </c>
    </row>
    <row r="83" spans="1:52" x14ac:dyDescent="0.25">
      <c r="A83">
        <v>1079</v>
      </c>
      <c r="B83" t="str">
        <f>VLOOKUP($A83,Обобщение!$A$5:$EK$329,B$2,FALSE)</f>
        <v>LIFE RU 1079</v>
      </c>
      <c r="C83" t="str">
        <f>VLOOKUP($A83,Обобщение!$A$5:$EK$329,C$2,FALSE)</f>
        <v xml:space="preserve">Юрий </v>
      </c>
      <c r="D83" t="str">
        <f>VLOOKUP($A83,Обобщение!$A$5:$EK$329,D$2,FALSE)</f>
        <v xml:space="preserve">Венелинов </v>
      </c>
      <c r="E83" t="str">
        <f>VLOOKUP($A83,Обобщение!$A$5:$EK$329,E$2,FALSE)</f>
        <v xml:space="preserve">Бурмов </v>
      </c>
      <c r="F83" t="str">
        <f t="shared" si="4"/>
        <v xml:space="preserve">Юрий  Венелинов  Бурмов </v>
      </c>
      <c r="G83">
        <f>VLOOKUP($A83,Обобщение!$A$5:$EK$329,G$2,FALSE)</f>
        <v>0</v>
      </c>
      <c r="H83">
        <f>VLOOKUP($A83,Обобщение!$A$5:$EK$329,H$2,FALSE)</f>
        <v>0</v>
      </c>
      <c r="I83">
        <f>VLOOKUP($A83,Обобщение!$A$5:$EK$329,I$2,FALSE)</f>
        <v>0</v>
      </c>
      <c r="J83">
        <f>VLOOKUP($A83,Обобщение!$A$5:$EK$329,J$2,FALSE)</f>
        <v>0</v>
      </c>
      <c r="K83">
        <f>VLOOKUP($A83,Обобщение!$A$5:$EK$329,K$2,FALSE)</f>
        <v>1</v>
      </c>
      <c r="L83">
        <f>VLOOKUP($A83,Обобщение!$A$5:$EK$329,L$2,FALSE)</f>
        <v>0</v>
      </c>
      <c r="M83">
        <f>VLOOKUP($A83,Обобщение!$A$5:$EK$329,M$2,FALSE)</f>
        <v>0</v>
      </c>
      <c r="N83">
        <f>VLOOKUP($A83,Обобщение!$A$5:$EK$329,N$2,FALSE)</f>
        <v>0</v>
      </c>
      <c r="O83">
        <f>VLOOKUP($A83,Обобщение!$A$5:$EK$329,O$2,FALSE)</f>
        <v>0</v>
      </c>
      <c r="P83">
        <f>VLOOKUP($A83,Обобщение!$A$5:$EK$329,P$2,FALSE)</f>
        <v>0</v>
      </c>
      <c r="Q83">
        <f>VLOOKUP($A83,Обобщение!$A$5:$EK$329,Q$2,FALSE)</f>
        <v>0</v>
      </c>
      <c r="R83">
        <f>VLOOKUP($A83,Обобщение!$A$5:$EK$329,R$2,FALSE)</f>
        <v>0</v>
      </c>
      <c r="S83">
        <f>VLOOKUP($A83,Обобщение!$A$5:$EK$329,S$2,FALSE)</f>
        <v>0</v>
      </c>
      <c r="T83">
        <f>VLOOKUP($A83,Обобщение!$A$5:$EK$329,T$2,FALSE)</f>
        <v>0</v>
      </c>
      <c r="U83">
        <f>VLOOKUP($A83,Обобщение!$A$5:$EK$329,U$2,FALSE)</f>
        <v>0</v>
      </c>
      <c r="V83">
        <f>VLOOKUP($A83,Обобщение!$A$5:$EK$329,V$2,FALSE)</f>
        <v>0</v>
      </c>
      <c r="W83">
        <f>VLOOKUP($A83,Обобщение!$A$5:$EK$329,W$2,FALSE)</f>
        <v>0</v>
      </c>
      <c r="X83">
        <f>VLOOKUP($A83,Обобщение!$A$5:$EK$329,X$2,FALSE)</f>
        <v>0</v>
      </c>
      <c r="Y83">
        <f>VLOOKUP($A83,Обобщение!$A$5:$EK$329,Y$2,FALSE)</f>
        <v>0</v>
      </c>
      <c r="Z83">
        <f>VLOOKUP($A83,Обобщение!$A$5:$EK$329,Z$2,FALSE)</f>
        <v>0</v>
      </c>
      <c r="AA83">
        <f>VLOOKUP($A83,Обобщение!$A$5:$EK$329,AA$2,FALSE)</f>
        <v>0</v>
      </c>
      <c r="AB83">
        <f>VLOOKUP($A83,Обобщение!$A$5:$EK$329,AB$2,FALSE)</f>
        <v>0</v>
      </c>
      <c r="AC83">
        <f>VLOOKUP($A83,Обобщение!$A$5:$EK$329,AC$2,FALSE)</f>
        <v>0</v>
      </c>
      <c r="AD83">
        <f>VLOOKUP($A83,Обобщение!$A$5:$EK$329,AD$2,FALSE)</f>
        <v>0</v>
      </c>
      <c r="AE83">
        <f>VLOOKUP($A83,Обобщение!$A$5:$EK$329,AE$2,FALSE)</f>
        <v>0</v>
      </c>
      <c r="AF83">
        <f>VLOOKUP($A83,Обобщение!$A$5:$EK$329,AF$2,FALSE)</f>
        <v>0</v>
      </c>
      <c r="AG83">
        <f>VLOOKUP($A83,Обобщение!$A$5:$EK$329,AG$2,FALSE)</f>
        <v>0</v>
      </c>
      <c r="AH83">
        <f>VLOOKUP($A83,Обобщение!$A$5:$EK$329,AH$2,FALSE)</f>
        <v>0</v>
      </c>
      <c r="AI83">
        <f>VLOOKUP($A83,Обобщение!$A$5:$EK$329,AI$2,FALSE)</f>
        <v>0</v>
      </c>
      <c r="AJ83">
        <f>VLOOKUP($A83,Обобщение!$A$5:$EK$329,AJ$2,FALSE)</f>
        <v>0</v>
      </c>
      <c r="AK83">
        <f>VLOOKUP($A83,Обобщение!$A$5:$EK$329,AK$2,FALSE)</f>
        <v>4</v>
      </c>
      <c r="AL83">
        <f>VLOOKUP($A83,Обобщение!$A$5:$EK$329,AL$2,FALSE)</f>
        <v>1</v>
      </c>
      <c r="AM83">
        <f>VLOOKUP($A83,Обобщение!$A$5:$EK$329,AM$2,FALSE)</f>
        <v>1</v>
      </c>
      <c r="AN83">
        <f>VLOOKUP($A83,Обобщение!$A$5:$EK$329,AN$2,FALSE)</f>
        <v>0</v>
      </c>
      <c r="AO83" t="str">
        <f>VLOOKUP($A83,Обобщение!$A$5:$EK$329,AO$2,FALSE)</f>
        <v xml:space="preserve">гр./с. Русе , кв./ж.к. Възраждане , бл. Воден , бул./ул. Солун 26 </v>
      </c>
      <c r="AP83" t="str">
        <f>VLOOKUP($A83,Обобщение!$A$5:$EK$329,AP$2,FALSE)</f>
        <v xml:space="preserve">гр./с. Русе, кв./ж.к. Център , бул./ул. Тунджа 4 Б, ет. 2, </v>
      </c>
      <c r="AQ83" t="str">
        <f>VLOOKUP($A83,Обобщение!$A$5:$EK$329,AQ$2,FALSE)</f>
        <v>Камина на пелети с водна риза 12 kW</v>
      </c>
      <c r="AR83">
        <f>VLOOKUP($A83,Обобщение!$A$5:$EK$329,AR$2,FALSE)</f>
        <v>0</v>
      </c>
      <c r="AS83">
        <f>VLOOKUP($A83,Обобщение!$A$5:$EK$329,AS$2,FALSE)</f>
        <v>0</v>
      </c>
      <c r="AT83">
        <f>VLOOKUP($A83,Обобщение!$A$5:$EK$329,AT$2,FALSE)</f>
        <v>0</v>
      </c>
      <c r="AU83">
        <f>VLOOKUP($A83,Обобщение!$A$5:$EK$329,AU$2,FALSE)</f>
        <v>0</v>
      </c>
      <c r="AV83">
        <f>VLOOKUP($A83,Обобщение!$A$5:$EK$329,AV$2,FALSE)</f>
        <v>0</v>
      </c>
      <c r="AW83">
        <f>VLOOKUP($A83,Обобщение!$A$5:$EK$329,AW$2,FALSE)</f>
        <v>6</v>
      </c>
      <c r="AX83">
        <f>VLOOKUP($A83,Обобщение!$A$5:$EK$329,AX$2,FALSE)</f>
        <v>6</v>
      </c>
      <c r="AY83" s="11" t="str">
        <f t="shared" si="5"/>
        <v>Камина на пелети с водна риза 12 kW</v>
      </c>
      <c r="AZ83" s="11" t="str">
        <f t="shared" si="6"/>
        <v/>
      </c>
    </row>
    <row r="84" spans="1:52" x14ac:dyDescent="0.25">
      <c r="A84">
        <v>1080</v>
      </c>
      <c r="B84" t="str">
        <f>VLOOKUP($A84,Обобщение!$A$5:$EK$329,B$2,FALSE)</f>
        <v>LIFE RU 1080</v>
      </c>
      <c r="C84" t="str">
        <f>VLOOKUP($A84,Обобщение!$A$5:$EK$329,C$2,FALSE)</f>
        <v xml:space="preserve">Антон </v>
      </c>
      <c r="D84" t="str">
        <f>VLOOKUP($A84,Обобщение!$A$5:$EK$329,D$2,FALSE)</f>
        <v xml:space="preserve">Иванов </v>
      </c>
      <c r="E84" t="str">
        <f>VLOOKUP($A84,Обобщение!$A$5:$EK$329,E$2,FALSE)</f>
        <v xml:space="preserve">Маринов </v>
      </c>
      <c r="F84" t="str">
        <f t="shared" si="4"/>
        <v xml:space="preserve">Антон  Иванов  Маринов </v>
      </c>
      <c r="G84">
        <f>VLOOKUP($A84,Обобщение!$A$5:$EK$329,G$2,FALSE)</f>
        <v>0</v>
      </c>
      <c r="H84">
        <f>VLOOKUP($A84,Обобщение!$A$5:$EK$329,H$2,FALSE)</f>
        <v>0</v>
      </c>
      <c r="I84">
        <f>VLOOKUP($A84,Обобщение!$A$5:$EK$329,I$2,FALSE)</f>
        <v>0</v>
      </c>
      <c r="J84">
        <f>VLOOKUP($A84,Обобщение!$A$5:$EK$329,J$2,FALSE)</f>
        <v>0</v>
      </c>
      <c r="K84">
        <f>VLOOKUP($A84,Обобщение!$A$5:$EK$329,K$2,FALSE)</f>
        <v>0</v>
      </c>
      <c r="L84">
        <f>VLOOKUP($A84,Обобщение!$A$5:$EK$329,L$2,FALSE)</f>
        <v>1</v>
      </c>
      <c r="M84">
        <f>VLOOKUP($A84,Обобщение!$A$5:$EK$329,M$2,FALSE)</f>
        <v>0</v>
      </c>
      <c r="N84">
        <f>VLOOKUP($A84,Обобщение!$A$5:$EK$329,N$2,FALSE)</f>
        <v>0</v>
      </c>
      <c r="O84">
        <f>VLOOKUP($A84,Обобщение!$A$5:$EK$329,O$2,FALSE)</f>
        <v>0</v>
      </c>
      <c r="P84">
        <f>VLOOKUP($A84,Обобщение!$A$5:$EK$329,P$2,FALSE)</f>
        <v>0</v>
      </c>
      <c r="Q84">
        <f>VLOOKUP($A84,Обобщение!$A$5:$EK$329,Q$2,FALSE)</f>
        <v>0</v>
      </c>
      <c r="R84">
        <f>VLOOKUP($A84,Обобщение!$A$5:$EK$329,R$2,FALSE)</f>
        <v>0</v>
      </c>
      <c r="S84">
        <f>VLOOKUP($A84,Обобщение!$A$5:$EK$329,S$2,FALSE)</f>
        <v>0</v>
      </c>
      <c r="T84">
        <f>VLOOKUP($A84,Обобщение!$A$5:$EK$329,T$2,FALSE)</f>
        <v>0</v>
      </c>
      <c r="U84">
        <f>VLOOKUP($A84,Обобщение!$A$5:$EK$329,U$2,FALSE)</f>
        <v>0</v>
      </c>
      <c r="V84">
        <f>VLOOKUP($A84,Обобщение!$A$5:$EK$329,V$2,FALSE)</f>
        <v>0</v>
      </c>
      <c r="W84">
        <f>VLOOKUP($A84,Обобщение!$A$5:$EK$329,W$2,FALSE)</f>
        <v>0</v>
      </c>
      <c r="X84">
        <f>VLOOKUP($A84,Обобщение!$A$5:$EK$329,X$2,FALSE)</f>
        <v>0</v>
      </c>
      <c r="Y84">
        <f>VLOOKUP($A84,Обобщение!$A$5:$EK$329,Y$2,FALSE)</f>
        <v>0</v>
      </c>
      <c r="Z84">
        <f>VLOOKUP($A84,Обобщение!$A$5:$EK$329,Z$2,FALSE)</f>
        <v>0</v>
      </c>
      <c r="AA84">
        <f>VLOOKUP($A84,Обобщение!$A$5:$EK$329,AA$2,FALSE)</f>
        <v>0</v>
      </c>
      <c r="AB84">
        <f>VLOOKUP($A84,Обобщение!$A$5:$EK$329,AB$2,FALSE)</f>
        <v>0</v>
      </c>
      <c r="AC84">
        <f>VLOOKUP($A84,Обобщение!$A$5:$EK$329,AC$2,FALSE)</f>
        <v>0</v>
      </c>
      <c r="AD84">
        <f>VLOOKUP($A84,Обобщение!$A$5:$EK$329,AD$2,FALSE)</f>
        <v>0</v>
      </c>
      <c r="AE84">
        <f>VLOOKUP($A84,Обобщение!$A$5:$EK$329,AE$2,FALSE)</f>
        <v>0</v>
      </c>
      <c r="AF84">
        <f>VLOOKUP($A84,Обобщение!$A$5:$EK$329,AF$2,FALSE)</f>
        <v>2</v>
      </c>
      <c r="AG84">
        <f>VLOOKUP($A84,Обобщение!$A$5:$EK$329,AG$2,FALSE)</f>
        <v>0</v>
      </c>
      <c r="AH84">
        <f>VLOOKUP($A84,Обобщение!$A$5:$EK$329,AH$2,FALSE)</f>
        <v>0</v>
      </c>
      <c r="AI84">
        <f>VLOOKUP($A84,Обобщение!$A$5:$EK$329,AI$2,FALSE)</f>
        <v>0</v>
      </c>
      <c r="AJ84">
        <f>VLOOKUP($A84,Обобщение!$A$5:$EK$329,AJ$2,FALSE)</f>
        <v>0</v>
      </c>
      <c r="AK84">
        <f>VLOOKUP($A84,Обобщение!$A$5:$EK$329,AK$2,FALSE)</f>
        <v>4</v>
      </c>
      <c r="AL84">
        <f>VLOOKUP($A84,Обобщение!$A$5:$EK$329,AL$2,FALSE)</f>
        <v>1</v>
      </c>
      <c r="AM84">
        <f>VLOOKUP($A84,Обобщение!$A$5:$EK$329,AM$2,FALSE)</f>
        <v>1</v>
      </c>
      <c r="AN84">
        <f>VLOOKUP($A84,Обобщение!$A$5:$EK$329,AN$2,FALSE)</f>
        <v>0</v>
      </c>
      <c r="AO84" t="str">
        <f>VLOOKUP($A84,Обобщение!$A$5:$EK$329,AO$2,FALSE)</f>
        <v xml:space="preserve">гр./с. Русе, кв./ж.к. Чародейка-юг, бл. 115, бул./ул. Михаил Хаджикостов 2 </v>
      </c>
      <c r="AP84" t="str">
        <f>VLOOKUP($A84,Обобщение!$A$5:$EK$329,AP$2,FALSE)</f>
        <v>гр./с. Русе, кв./ж.к. Чародейка-юг, бл. 115, бул./ул. Михаил Хаджикостов 2 , ет. 3, ап. 9</v>
      </c>
      <c r="AQ84" t="str">
        <f>VLOOKUP($A84,Обобщение!$A$5:$EK$329,AQ$2,FALSE)</f>
        <v>Камина на пелети с водна риза 18 kW</v>
      </c>
      <c r="AR84">
        <f>VLOOKUP($A84,Обобщение!$A$5:$EK$329,AR$2,FALSE)</f>
        <v>0</v>
      </c>
      <c r="AS84">
        <f>VLOOKUP($A84,Обобщение!$A$5:$EK$329,AS$2,FALSE)</f>
        <v>0</v>
      </c>
      <c r="AT84">
        <f>VLOOKUP($A84,Обобщение!$A$5:$EK$329,AT$2,FALSE)</f>
        <v>0</v>
      </c>
      <c r="AU84">
        <f>VLOOKUP($A84,Обобщение!$A$5:$EK$329,AU$2,FALSE)</f>
        <v>0</v>
      </c>
      <c r="AV84">
        <f>VLOOKUP($A84,Обобщение!$A$5:$EK$329,AV$2,FALSE)</f>
        <v>0</v>
      </c>
      <c r="AW84">
        <f>VLOOKUP($A84,Обобщение!$A$5:$EK$329,AW$2,FALSE)</f>
        <v>8</v>
      </c>
      <c r="AX84">
        <f>VLOOKUP($A84,Обобщение!$A$5:$EK$329,AX$2,FALSE)</f>
        <v>8</v>
      </c>
      <c r="AY84" s="11" t="str">
        <f t="shared" si="5"/>
        <v>Камина на пелети с водна риза 18 kW</v>
      </c>
      <c r="AZ84" s="11" t="str">
        <f t="shared" si="6"/>
        <v/>
      </c>
    </row>
    <row r="85" spans="1:52" x14ac:dyDescent="0.25">
      <c r="A85">
        <v>1081</v>
      </c>
      <c r="B85" t="str">
        <f>VLOOKUP($A85,Обобщение!$A$5:$EK$329,B$2,FALSE)</f>
        <v>LIFE RU 1081</v>
      </c>
      <c r="C85" t="str">
        <f>VLOOKUP($A85,Обобщение!$A$5:$EK$329,C$2,FALSE)</f>
        <v xml:space="preserve">Мартин </v>
      </c>
      <c r="D85" t="str">
        <f>VLOOKUP($A85,Обобщение!$A$5:$EK$329,D$2,FALSE)</f>
        <v xml:space="preserve">Стефанов </v>
      </c>
      <c r="E85" t="str">
        <f>VLOOKUP($A85,Обобщение!$A$5:$EK$329,E$2,FALSE)</f>
        <v xml:space="preserve">Андреев </v>
      </c>
      <c r="F85" t="str">
        <f t="shared" si="4"/>
        <v xml:space="preserve">Мартин  Стефанов  Андреев </v>
      </c>
      <c r="G85">
        <f>VLOOKUP($A85,Обобщение!$A$5:$EK$329,G$2,FALSE)</f>
        <v>0</v>
      </c>
      <c r="H85">
        <f>VLOOKUP($A85,Обобщение!$A$5:$EK$329,H$2,FALSE)</f>
        <v>0</v>
      </c>
      <c r="I85">
        <f>VLOOKUP($A85,Обобщение!$A$5:$EK$329,I$2,FALSE)</f>
        <v>0</v>
      </c>
      <c r="J85">
        <f>VLOOKUP($A85,Обобщение!$A$5:$EK$329,J$2,FALSE)</f>
        <v>0</v>
      </c>
      <c r="K85">
        <f>VLOOKUP($A85,Обобщение!$A$5:$EK$329,K$2,FALSE)</f>
        <v>0</v>
      </c>
      <c r="L85">
        <f>VLOOKUP($A85,Обобщение!$A$5:$EK$329,L$2,FALSE)</f>
        <v>1</v>
      </c>
      <c r="M85">
        <f>VLOOKUP($A85,Обобщение!$A$5:$EK$329,M$2,FALSE)</f>
        <v>0</v>
      </c>
      <c r="N85">
        <f>VLOOKUP($A85,Обобщение!$A$5:$EK$329,N$2,FALSE)</f>
        <v>0</v>
      </c>
      <c r="O85">
        <f>VLOOKUP($A85,Обобщение!$A$5:$EK$329,O$2,FALSE)</f>
        <v>0</v>
      </c>
      <c r="P85">
        <f>VLOOKUP($A85,Обобщение!$A$5:$EK$329,P$2,FALSE)</f>
        <v>0</v>
      </c>
      <c r="Q85">
        <f>VLOOKUP($A85,Обобщение!$A$5:$EK$329,Q$2,FALSE)</f>
        <v>0</v>
      </c>
      <c r="R85">
        <f>VLOOKUP($A85,Обобщение!$A$5:$EK$329,R$2,FALSE)</f>
        <v>0</v>
      </c>
      <c r="S85">
        <f>VLOOKUP($A85,Обобщение!$A$5:$EK$329,S$2,FALSE)</f>
        <v>0</v>
      </c>
      <c r="T85">
        <f>VLOOKUP($A85,Обобщение!$A$5:$EK$329,T$2,FALSE)</f>
        <v>0</v>
      </c>
      <c r="U85">
        <f>VLOOKUP($A85,Обобщение!$A$5:$EK$329,U$2,FALSE)</f>
        <v>0</v>
      </c>
      <c r="V85">
        <f>VLOOKUP($A85,Обобщение!$A$5:$EK$329,V$2,FALSE)</f>
        <v>0</v>
      </c>
      <c r="W85">
        <f>VLOOKUP($A85,Обобщение!$A$5:$EK$329,W$2,FALSE)</f>
        <v>0</v>
      </c>
      <c r="X85">
        <f>VLOOKUP($A85,Обобщение!$A$5:$EK$329,X$2,FALSE)</f>
        <v>0</v>
      </c>
      <c r="Y85">
        <f>VLOOKUP($A85,Обобщение!$A$5:$EK$329,Y$2,FALSE)</f>
        <v>0</v>
      </c>
      <c r="Z85">
        <f>VLOOKUP($A85,Обобщение!$A$5:$EK$329,Z$2,FALSE)</f>
        <v>0</v>
      </c>
      <c r="AA85">
        <f>VLOOKUP($A85,Обобщение!$A$5:$EK$329,AA$2,FALSE)</f>
        <v>0</v>
      </c>
      <c r="AB85">
        <f>VLOOKUP($A85,Обобщение!$A$5:$EK$329,AB$2,FALSE)</f>
        <v>0</v>
      </c>
      <c r="AC85">
        <f>VLOOKUP($A85,Обобщение!$A$5:$EK$329,AC$2,FALSE)</f>
        <v>0</v>
      </c>
      <c r="AD85">
        <f>VLOOKUP($A85,Обобщение!$A$5:$EK$329,AD$2,FALSE)</f>
        <v>0</v>
      </c>
      <c r="AE85">
        <f>VLOOKUP($A85,Обобщение!$A$5:$EK$329,AE$2,FALSE)</f>
        <v>0</v>
      </c>
      <c r="AF85">
        <f>VLOOKUP($A85,Обобщение!$A$5:$EK$329,AF$2,FALSE)</f>
        <v>0</v>
      </c>
      <c r="AG85">
        <f>VLOOKUP($A85,Обобщение!$A$5:$EK$329,AG$2,FALSE)</f>
        <v>0</v>
      </c>
      <c r="AH85">
        <f>VLOOKUP($A85,Обобщение!$A$5:$EK$329,AH$2,FALSE)</f>
        <v>0</v>
      </c>
      <c r="AI85">
        <f>VLOOKUP($A85,Обобщение!$A$5:$EK$329,AI$2,FALSE)</f>
        <v>0</v>
      </c>
      <c r="AJ85">
        <f>VLOOKUP($A85,Обобщение!$A$5:$EK$329,AJ$2,FALSE)</f>
        <v>0</v>
      </c>
      <c r="AK85">
        <f>VLOOKUP($A85,Обобщение!$A$5:$EK$329,AK$2,FALSE)</f>
        <v>4</v>
      </c>
      <c r="AL85">
        <f>VLOOKUP($A85,Обобщение!$A$5:$EK$329,AL$2,FALSE)</f>
        <v>1</v>
      </c>
      <c r="AM85">
        <f>VLOOKUP($A85,Обобщение!$A$5:$EK$329,AM$2,FALSE)</f>
        <v>1</v>
      </c>
      <c r="AN85">
        <f>VLOOKUP($A85,Обобщение!$A$5:$EK$329,AN$2,FALSE)</f>
        <v>0</v>
      </c>
      <c r="AO85" t="str">
        <f>VLOOKUP($A85,Обобщение!$A$5:$EK$329,AO$2,FALSE)</f>
        <v xml:space="preserve">гр./с. Русе, кв./ж.к. Здравец-север , бл. Мургаш , бул./ул. Родопи 3 </v>
      </c>
      <c r="AP85" t="str">
        <f>VLOOKUP($A85,Обобщение!$A$5:$EK$329,AP$2,FALSE)</f>
        <v>гр./с. Русе, кв./ж.к. Здравец-север , бл. Мургаш , бул./ул. Родопи 3 , ет. 7, ап. 25</v>
      </c>
      <c r="AQ85" t="str">
        <f>VLOOKUP($A85,Обобщение!$A$5:$EK$329,AQ$2,FALSE)</f>
        <v>Камина на пелети с водна риза 18 kW</v>
      </c>
      <c r="AR85">
        <f>VLOOKUP($A85,Обобщение!$A$5:$EK$329,AR$2,FALSE)</f>
        <v>0</v>
      </c>
      <c r="AS85">
        <f>VLOOKUP($A85,Обобщение!$A$5:$EK$329,AS$2,FALSE)</f>
        <v>0</v>
      </c>
      <c r="AT85">
        <f>VLOOKUP($A85,Обобщение!$A$5:$EK$329,AT$2,FALSE)</f>
        <v>0</v>
      </c>
      <c r="AU85">
        <f>VLOOKUP($A85,Обобщение!$A$5:$EK$329,AU$2,FALSE)</f>
        <v>0</v>
      </c>
      <c r="AV85">
        <f>VLOOKUP($A85,Обобщение!$A$5:$EK$329,AV$2,FALSE)</f>
        <v>0</v>
      </c>
      <c r="AW85">
        <f>VLOOKUP($A85,Обобщение!$A$5:$EK$329,AW$2,FALSE)</f>
        <v>6</v>
      </c>
      <c r="AX85">
        <f>VLOOKUP($A85,Обобщение!$A$5:$EK$329,AX$2,FALSE)</f>
        <v>6</v>
      </c>
      <c r="AY85" s="11" t="str">
        <f t="shared" si="5"/>
        <v>Камина на пелети с водна риза 18 kW</v>
      </c>
      <c r="AZ85" s="11" t="str">
        <f t="shared" si="6"/>
        <v/>
      </c>
    </row>
    <row r="86" spans="1:52" x14ac:dyDescent="0.25">
      <c r="A86">
        <v>1082</v>
      </c>
      <c r="B86" t="str">
        <f>VLOOKUP($A86,Обобщение!$A$5:$EK$329,B$2,FALSE)</f>
        <v>LIFE RU 1082</v>
      </c>
      <c r="C86" t="str">
        <f>VLOOKUP($A86,Обобщение!$A$5:$EK$329,C$2,FALSE)</f>
        <v xml:space="preserve">Недка </v>
      </c>
      <c r="D86" t="str">
        <f>VLOOKUP($A86,Обобщение!$A$5:$EK$329,D$2,FALSE)</f>
        <v xml:space="preserve">Начева </v>
      </c>
      <c r="E86" t="str">
        <f>VLOOKUP($A86,Обобщение!$A$5:$EK$329,E$2,FALSE)</f>
        <v xml:space="preserve">Иванова </v>
      </c>
      <c r="F86" t="str">
        <f t="shared" si="4"/>
        <v xml:space="preserve">Недка  Начева  Иванова </v>
      </c>
      <c r="G86">
        <f>VLOOKUP($A86,Обобщение!$A$5:$EK$329,G$2,FALSE)</f>
        <v>0</v>
      </c>
      <c r="H86">
        <f>VLOOKUP($A86,Обобщение!$A$5:$EK$329,H$2,FALSE)</f>
        <v>0</v>
      </c>
      <c r="I86">
        <f>VLOOKUP($A86,Обобщение!$A$5:$EK$329,I$2,FALSE)</f>
        <v>0</v>
      </c>
      <c r="J86">
        <f>VLOOKUP($A86,Обобщение!$A$5:$EK$329,J$2,FALSE)</f>
        <v>0</v>
      </c>
      <c r="K86">
        <f>VLOOKUP($A86,Обобщение!$A$5:$EK$329,K$2,FALSE)</f>
        <v>1</v>
      </c>
      <c r="L86">
        <f>VLOOKUP($A86,Обобщение!$A$5:$EK$329,L$2,FALSE)</f>
        <v>0</v>
      </c>
      <c r="M86">
        <f>VLOOKUP($A86,Обобщение!$A$5:$EK$329,M$2,FALSE)</f>
        <v>0</v>
      </c>
      <c r="N86">
        <f>VLOOKUP($A86,Обобщение!$A$5:$EK$329,N$2,FALSE)</f>
        <v>0</v>
      </c>
      <c r="O86">
        <f>VLOOKUP($A86,Обобщение!$A$5:$EK$329,O$2,FALSE)</f>
        <v>0</v>
      </c>
      <c r="P86">
        <f>VLOOKUP($A86,Обобщение!$A$5:$EK$329,P$2,FALSE)</f>
        <v>0</v>
      </c>
      <c r="Q86">
        <f>VLOOKUP($A86,Обобщение!$A$5:$EK$329,Q$2,FALSE)</f>
        <v>0</v>
      </c>
      <c r="R86">
        <f>VLOOKUP($A86,Обобщение!$A$5:$EK$329,R$2,FALSE)</f>
        <v>0</v>
      </c>
      <c r="S86">
        <f>VLOOKUP($A86,Обобщение!$A$5:$EK$329,S$2,FALSE)</f>
        <v>0</v>
      </c>
      <c r="T86">
        <f>VLOOKUP($A86,Обобщение!$A$5:$EK$329,T$2,FALSE)</f>
        <v>0</v>
      </c>
      <c r="U86">
        <f>VLOOKUP($A86,Обобщение!$A$5:$EK$329,U$2,FALSE)</f>
        <v>0</v>
      </c>
      <c r="V86">
        <f>VLOOKUP($A86,Обобщение!$A$5:$EK$329,V$2,FALSE)</f>
        <v>0</v>
      </c>
      <c r="W86">
        <f>VLOOKUP($A86,Обобщение!$A$5:$EK$329,W$2,FALSE)</f>
        <v>0</v>
      </c>
      <c r="X86">
        <f>VLOOKUP($A86,Обобщение!$A$5:$EK$329,X$2,FALSE)</f>
        <v>0</v>
      </c>
      <c r="Y86">
        <f>VLOOKUP($A86,Обобщение!$A$5:$EK$329,Y$2,FALSE)</f>
        <v>0</v>
      </c>
      <c r="Z86">
        <f>VLOOKUP($A86,Обобщение!$A$5:$EK$329,Z$2,FALSE)</f>
        <v>0</v>
      </c>
      <c r="AA86">
        <f>VLOOKUP($A86,Обобщение!$A$5:$EK$329,AA$2,FALSE)</f>
        <v>0</v>
      </c>
      <c r="AB86">
        <f>VLOOKUP($A86,Обобщение!$A$5:$EK$329,AB$2,FALSE)</f>
        <v>0</v>
      </c>
      <c r="AC86">
        <f>VLOOKUP($A86,Обобщение!$A$5:$EK$329,AC$2,FALSE)</f>
        <v>0</v>
      </c>
      <c r="AD86">
        <f>VLOOKUP($A86,Обобщение!$A$5:$EK$329,AD$2,FALSE)</f>
        <v>0</v>
      </c>
      <c r="AE86">
        <f>VLOOKUP($A86,Обобщение!$A$5:$EK$329,AE$2,FALSE)</f>
        <v>0</v>
      </c>
      <c r="AF86">
        <f>VLOOKUP($A86,Обобщение!$A$5:$EK$329,AF$2,FALSE)</f>
        <v>0</v>
      </c>
      <c r="AG86">
        <f>VLOOKUP($A86,Обобщение!$A$5:$EK$329,AG$2,FALSE)</f>
        <v>0</v>
      </c>
      <c r="AH86">
        <f>VLOOKUP($A86,Обобщение!$A$5:$EK$329,AH$2,FALSE)</f>
        <v>0</v>
      </c>
      <c r="AI86">
        <f>VLOOKUP($A86,Обобщение!$A$5:$EK$329,AI$2,FALSE)</f>
        <v>2</v>
      </c>
      <c r="AJ86">
        <f>VLOOKUP($A86,Обобщение!$A$5:$EK$329,AJ$2,FALSE)</f>
        <v>0</v>
      </c>
      <c r="AK86">
        <f>VLOOKUP($A86,Обобщение!$A$5:$EK$329,AK$2,FALSE)</f>
        <v>0</v>
      </c>
      <c r="AL86">
        <f>VLOOKUP($A86,Обобщение!$A$5:$EK$329,AL$2,FALSE)</f>
        <v>0</v>
      </c>
      <c r="AM86">
        <f>VLOOKUP($A86,Обобщение!$A$5:$EK$329,AM$2,FALSE)</f>
        <v>1</v>
      </c>
      <c r="AN86">
        <f>VLOOKUP($A86,Обобщение!$A$5:$EK$329,AN$2,FALSE)</f>
        <v>0</v>
      </c>
      <c r="AO86" t="str">
        <f>VLOOKUP($A86,Обобщение!$A$5:$EK$329,AO$2,FALSE)</f>
        <v xml:space="preserve">гр./с. Русе, кв./ж.к. Родина 3 , бл. 1, бул./ул. Милкова Ливада 2 </v>
      </c>
      <c r="AP86" t="str">
        <f>VLOOKUP($A86,Обобщение!$A$5:$EK$329,AP$2,FALSE)</f>
        <v>гр./с. Русе, кв./ж.к. Родина 3 , бл. 1, бул./ул. Милкова Ливада 2 , ет. 2, ап. 6</v>
      </c>
      <c r="AQ86" t="str">
        <f>VLOOKUP($A86,Обобщение!$A$5:$EK$329,AQ$2,FALSE)</f>
        <v>Камина на пелети с водна риза 12 kW</v>
      </c>
      <c r="AR86">
        <f>VLOOKUP($A86,Обобщение!$A$5:$EK$329,AR$2,FALSE)</f>
        <v>0</v>
      </c>
      <c r="AS86">
        <f>VLOOKUP($A86,Обобщение!$A$5:$EK$329,AS$2,FALSE)</f>
        <v>0</v>
      </c>
      <c r="AT86">
        <f>VLOOKUP($A86,Обобщение!$A$5:$EK$329,AT$2,FALSE)</f>
        <v>0</v>
      </c>
      <c r="AU86">
        <f>VLOOKUP($A86,Обобщение!$A$5:$EK$329,AU$2,FALSE)</f>
        <v>0</v>
      </c>
      <c r="AV86">
        <f>VLOOKUP($A86,Обобщение!$A$5:$EK$329,AV$2,FALSE)</f>
        <v>0</v>
      </c>
      <c r="AW86">
        <f>VLOOKUP($A86,Обобщение!$A$5:$EK$329,AW$2,FALSE)</f>
        <v>3</v>
      </c>
      <c r="AX86">
        <f>VLOOKUP($A86,Обобщение!$A$5:$EK$329,AX$2,FALSE)</f>
        <v>3</v>
      </c>
      <c r="AY86" s="11" t="str">
        <f t="shared" si="5"/>
        <v>Камина на пелети с водна риза 12 kW</v>
      </c>
      <c r="AZ86" s="11" t="str">
        <f t="shared" si="6"/>
        <v/>
      </c>
    </row>
    <row r="87" spans="1:52" x14ac:dyDescent="0.25">
      <c r="A87">
        <v>1083</v>
      </c>
      <c r="B87" t="str">
        <f>VLOOKUP($A87,Обобщение!$A$5:$EK$329,B$2,FALSE)</f>
        <v>LIFE RU 1083</v>
      </c>
      <c r="C87" t="str">
        <f>VLOOKUP($A87,Обобщение!$A$5:$EK$329,C$2,FALSE)</f>
        <v xml:space="preserve">Недко </v>
      </c>
      <c r="D87" t="str">
        <f>VLOOKUP($A87,Обобщение!$A$5:$EK$329,D$2,FALSE)</f>
        <v xml:space="preserve">Савков </v>
      </c>
      <c r="E87" t="str">
        <f>VLOOKUP($A87,Обобщение!$A$5:$EK$329,E$2,FALSE)</f>
        <v xml:space="preserve">Црънски </v>
      </c>
      <c r="F87" t="str">
        <f t="shared" si="4"/>
        <v xml:space="preserve">Недко  Савков  Црънски </v>
      </c>
      <c r="G87">
        <f>VLOOKUP($A87,Обобщение!$A$5:$EK$329,G$2,FALSE)</f>
        <v>0</v>
      </c>
      <c r="H87">
        <f>VLOOKUP($A87,Обобщение!$A$5:$EK$329,H$2,FALSE)</f>
        <v>0</v>
      </c>
      <c r="I87">
        <f>VLOOKUP($A87,Обобщение!$A$5:$EK$329,I$2,FALSE)</f>
        <v>0</v>
      </c>
      <c r="J87">
        <f>VLOOKUP($A87,Обобщение!$A$5:$EK$329,J$2,FALSE)</f>
        <v>0</v>
      </c>
      <c r="K87">
        <f>VLOOKUP($A87,Обобщение!$A$5:$EK$329,K$2,FALSE)</f>
        <v>1</v>
      </c>
      <c r="L87">
        <f>VLOOKUP($A87,Обобщение!$A$5:$EK$329,L$2,FALSE)</f>
        <v>0</v>
      </c>
      <c r="M87">
        <f>VLOOKUP($A87,Обобщение!$A$5:$EK$329,M$2,FALSE)</f>
        <v>0</v>
      </c>
      <c r="N87">
        <f>VLOOKUP($A87,Обобщение!$A$5:$EK$329,N$2,FALSE)</f>
        <v>0</v>
      </c>
      <c r="O87">
        <f>VLOOKUP($A87,Обобщение!$A$5:$EK$329,O$2,FALSE)</f>
        <v>0</v>
      </c>
      <c r="P87">
        <f>VLOOKUP($A87,Обобщение!$A$5:$EK$329,P$2,FALSE)</f>
        <v>0</v>
      </c>
      <c r="Q87">
        <f>VLOOKUP($A87,Обобщение!$A$5:$EK$329,Q$2,FALSE)</f>
        <v>0</v>
      </c>
      <c r="R87">
        <f>VLOOKUP($A87,Обобщение!$A$5:$EK$329,R$2,FALSE)</f>
        <v>0</v>
      </c>
      <c r="S87">
        <f>VLOOKUP($A87,Обобщение!$A$5:$EK$329,S$2,FALSE)</f>
        <v>0</v>
      </c>
      <c r="T87">
        <f>VLOOKUP($A87,Обобщение!$A$5:$EK$329,T$2,FALSE)</f>
        <v>0</v>
      </c>
      <c r="U87">
        <f>VLOOKUP($A87,Обобщение!$A$5:$EK$329,U$2,FALSE)</f>
        <v>0</v>
      </c>
      <c r="V87">
        <f>VLOOKUP($A87,Обобщение!$A$5:$EK$329,V$2,FALSE)</f>
        <v>0</v>
      </c>
      <c r="W87">
        <f>VLOOKUP($A87,Обобщение!$A$5:$EK$329,W$2,FALSE)</f>
        <v>0</v>
      </c>
      <c r="X87">
        <f>VLOOKUP($A87,Обобщение!$A$5:$EK$329,X$2,FALSE)</f>
        <v>0</v>
      </c>
      <c r="Y87">
        <f>VLOOKUP($A87,Обобщение!$A$5:$EK$329,Y$2,FALSE)</f>
        <v>0</v>
      </c>
      <c r="Z87">
        <f>VLOOKUP($A87,Обобщение!$A$5:$EK$329,Z$2,FALSE)</f>
        <v>0</v>
      </c>
      <c r="AA87">
        <f>VLOOKUP($A87,Обобщение!$A$5:$EK$329,AA$2,FALSE)</f>
        <v>2</v>
      </c>
      <c r="AB87">
        <f>VLOOKUP($A87,Обобщение!$A$5:$EK$329,AB$2,FALSE)</f>
        <v>0</v>
      </c>
      <c r="AC87">
        <f>VLOOKUP($A87,Обобщение!$A$5:$EK$329,AC$2,FALSE)</f>
        <v>0</v>
      </c>
      <c r="AD87">
        <f>VLOOKUP($A87,Обобщение!$A$5:$EK$329,AD$2,FALSE)</f>
        <v>0</v>
      </c>
      <c r="AE87">
        <f>VLOOKUP($A87,Обобщение!$A$5:$EK$329,AE$2,FALSE)</f>
        <v>0</v>
      </c>
      <c r="AF87">
        <f>VLOOKUP($A87,Обобщение!$A$5:$EK$329,AF$2,FALSE)</f>
        <v>0</v>
      </c>
      <c r="AG87">
        <f>VLOOKUP($A87,Обобщение!$A$5:$EK$329,AG$2,FALSE)</f>
        <v>0</v>
      </c>
      <c r="AH87">
        <f>VLOOKUP($A87,Обобщение!$A$5:$EK$329,AH$2,FALSE)</f>
        <v>0</v>
      </c>
      <c r="AI87">
        <f>VLOOKUP($A87,Обобщение!$A$5:$EK$329,AI$2,FALSE)</f>
        <v>0</v>
      </c>
      <c r="AJ87">
        <f>VLOOKUP($A87,Обобщение!$A$5:$EK$329,AJ$2,FALSE)</f>
        <v>3</v>
      </c>
      <c r="AK87">
        <f>VLOOKUP($A87,Обобщение!$A$5:$EK$329,AK$2,FALSE)</f>
        <v>0</v>
      </c>
      <c r="AL87">
        <f>VLOOKUP($A87,Обобщение!$A$5:$EK$329,AL$2,FALSE)</f>
        <v>0</v>
      </c>
      <c r="AM87">
        <f>VLOOKUP($A87,Обобщение!$A$5:$EK$329,AM$2,FALSE)</f>
        <v>1</v>
      </c>
      <c r="AN87">
        <f>VLOOKUP($A87,Обобщение!$A$5:$EK$329,AN$2,FALSE)</f>
        <v>0</v>
      </c>
      <c r="AO87" t="str">
        <f>VLOOKUP($A87,Обобщение!$A$5:$EK$329,AO$2,FALSE)</f>
        <v xml:space="preserve">гр./с. Русе, кв./ж.к. Дружба 3 , бл. 18, бул./ул. Никола Вапцаров 15 </v>
      </c>
      <c r="AP87" t="str">
        <f>VLOOKUP($A87,Обобщение!$A$5:$EK$329,AP$2,FALSE)</f>
        <v>гр./с. Русе, кв./ж.к. Дружба 3 , бл. 18, бул./ул. Никола Вапцаров 15, ет. 3, ап. 7</v>
      </c>
      <c r="AQ87" t="str">
        <f>VLOOKUP($A87,Обобщение!$A$5:$EK$329,AQ$2,FALSE)</f>
        <v>Камина на пелети с водна риза 12 kW</v>
      </c>
      <c r="AR87">
        <f>VLOOKUP($A87,Обобщение!$A$5:$EK$329,AR$2,FALSE)</f>
        <v>0</v>
      </c>
      <c r="AS87">
        <f>VLOOKUP($A87,Обобщение!$A$5:$EK$329,AS$2,FALSE)</f>
        <v>0</v>
      </c>
      <c r="AT87">
        <f>VLOOKUP($A87,Обобщение!$A$5:$EK$329,AT$2,FALSE)</f>
        <v>0</v>
      </c>
      <c r="AU87" t="str">
        <f>VLOOKUP($A87,Обобщение!$A$5:$EK$329,AU$2,FALSE)</f>
        <v>Стоманен панелен радиатор (500x1200) - 2 бр.</v>
      </c>
      <c r="AV87">
        <f>VLOOKUP($A87,Обобщение!$A$5:$EK$329,AV$2,FALSE)</f>
        <v>0</v>
      </c>
      <c r="AW87">
        <f>VLOOKUP($A87,Обобщение!$A$5:$EK$329,AW$2,FALSE)</f>
        <v>4</v>
      </c>
      <c r="AX87">
        <f>VLOOKUP($A87,Обобщение!$A$5:$EK$329,AX$2,FALSE)</f>
        <v>4</v>
      </c>
      <c r="AY87" s="11" t="str">
        <f t="shared" si="5"/>
        <v>Камина на пелети с водна риза 12 kW</v>
      </c>
      <c r="AZ87" s="11" t="str">
        <f t="shared" si="6"/>
        <v>Стоманен панелен радиатор (500x1200) - 2 бр.</v>
      </c>
    </row>
    <row r="88" spans="1:52" ht="30" x14ac:dyDescent="0.25">
      <c r="A88">
        <v>1084</v>
      </c>
      <c r="B88" t="str">
        <f>VLOOKUP($A88,Обобщение!$A$5:$EK$329,B$2,FALSE)</f>
        <v>LIFE RU 1084</v>
      </c>
      <c r="C88" t="str">
        <f>VLOOKUP($A88,Обобщение!$A$5:$EK$329,C$2,FALSE)</f>
        <v xml:space="preserve">Венелин </v>
      </c>
      <c r="D88" t="str">
        <f>VLOOKUP($A88,Обобщение!$A$5:$EK$329,D$2,FALSE)</f>
        <v xml:space="preserve">Димитров </v>
      </c>
      <c r="E88" t="str">
        <f>VLOOKUP($A88,Обобщение!$A$5:$EK$329,E$2,FALSE)</f>
        <v xml:space="preserve">Николов </v>
      </c>
      <c r="F88" t="str">
        <f t="shared" si="4"/>
        <v xml:space="preserve">Венелин  Димитров  Николов </v>
      </c>
      <c r="G88">
        <f>VLOOKUP($A88,Обобщение!$A$5:$EK$329,G$2,FALSE)</f>
        <v>0</v>
      </c>
      <c r="H88">
        <f>VLOOKUP($A88,Обобщение!$A$5:$EK$329,H$2,FALSE)</f>
        <v>0</v>
      </c>
      <c r="I88">
        <f>VLOOKUP($A88,Обобщение!$A$5:$EK$329,I$2,FALSE)</f>
        <v>0</v>
      </c>
      <c r="J88">
        <f>VLOOKUP($A88,Обобщение!$A$5:$EK$329,J$2,FALSE)</f>
        <v>0</v>
      </c>
      <c r="K88">
        <f>VLOOKUP($A88,Обобщение!$A$5:$EK$329,K$2,FALSE)</f>
        <v>0</v>
      </c>
      <c r="L88">
        <f>VLOOKUP($A88,Обобщение!$A$5:$EK$329,L$2,FALSE)</f>
        <v>0</v>
      </c>
      <c r="M88">
        <f>VLOOKUP($A88,Обобщение!$A$5:$EK$329,M$2,FALSE)</f>
        <v>0</v>
      </c>
      <c r="N88">
        <f>VLOOKUP($A88,Обобщение!$A$5:$EK$329,N$2,FALSE)</f>
        <v>0</v>
      </c>
      <c r="O88">
        <f>VLOOKUP($A88,Обобщение!$A$5:$EK$329,O$2,FALSE)</f>
        <v>0</v>
      </c>
      <c r="P88">
        <f>VLOOKUP($A88,Обобщение!$A$5:$EK$329,P$2,FALSE)</f>
        <v>0</v>
      </c>
      <c r="Q88">
        <f>VLOOKUP($A88,Обобщение!$A$5:$EK$329,Q$2,FALSE)</f>
        <v>0</v>
      </c>
      <c r="R88">
        <f>VLOOKUP($A88,Обобщение!$A$5:$EK$329,R$2,FALSE)</f>
        <v>0</v>
      </c>
      <c r="S88">
        <f>VLOOKUP($A88,Обобщение!$A$5:$EK$329,S$2,FALSE)</f>
        <v>0</v>
      </c>
      <c r="T88">
        <f>VLOOKUP($A88,Обобщение!$A$5:$EK$329,T$2,FALSE)</f>
        <v>0</v>
      </c>
      <c r="U88">
        <f>VLOOKUP($A88,Обобщение!$A$5:$EK$329,U$2,FALSE)</f>
        <v>1</v>
      </c>
      <c r="V88">
        <f>VLOOKUP($A88,Обобщение!$A$5:$EK$329,V$2,FALSE)</f>
        <v>0</v>
      </c>
      <c r="W88">
        <f>VLOOKUP($A88,Обобщение!$A$5:$EK$329,W$2,FALSE)</f>
        <v>0</v>
      </c>
      <c r="X88">
        <f>VLOOKUP($A88,Обобщение!$A$5:$EK$329,X$2,FALSE)</f>
        <v>0</v>
      </c>
      <c r="Y88">
        <f>VLOOKUP($A88,Обобщение!$A$5:$EK$329,Y$2,FALSE)</f>
        <v>0</v>
      </c>
      <c r="Z88">
        <f>VLOOKUP($A88,Обобщение!$A$5:$EK$329,Z$2,FALSE)</f>
        <v>0</v>
      </c>
      <c r="AA88">
        <f>VLOOKUP($A88,Обобщение!$A$5:$EK$329,AA$2,FALSE)</f>
        <v>0</v>
      </c>
      <c r="AB88">
        <f>VLOOKUP($A88,Обобщение!$A$5:$EK$329,AB$2,FALSE)</f>
        <v>2</v>
      </c>
      <c r="AC88">
        <f>VLOOKUP($A88,Обобщение!$A$5:$EK$329,AC$2,FALSE)</f>
        <v>2</v>
      </c>
      <c r="AD88">
        <f>VLOOKUP($A88,Обобщение!$A$5:$EK$329,AD$2,FALSE)</f>
        <v>0</v>
      </c>
      <c r="AE88">
        <f>VLOOKUP($A88,Обобщение!$A$5:$EK$329,AE$2,FALSE)</f>
        <v>2</v>
      </c>
      <c r="AF88">
        <f>VLOOKUP($A88,Обобщение!$A$5:$EK$329,AF$2,FALSE)</f>
        <v>2</v>
      </c>
      <c r="AG88">
        <f>VLOOKUP($A88,Обобщение!$A$5:$EK$329,AG$2,FALSE)</f>
        <v>0</v>
      </c>
      <c r="AH88">
        <f>VLOOKUP($A88,Обобщение!$A$5:$EK$329,AH$2,FALSE)</f>
        <v>0</v>
      </c>
      <c r="AI88">
        <f>VLOOKUP($A88,Обобщение!$A$5:$EK$329,AI$2,FALSE)</f>
        <v>0</v>
      </c>
      <c r="AJ88">
        <f>VLOOKUP($A88,Обобщение!$A$5:$EK$329,AJ$2,FALSE)</f>
        <v>0</v>
      </c>
      <c r="AK88">
        <f>VLOOKUP($A88,Обобщение!$A$5:$EK$329,AK$2,FALSE)</f>
        <v>4</v>
      </c>
      <c r="AL88">
        <f>VLOOKUP($A88,Обобщение!$A$5:$EK$329,AL$2,FALSE)</f>
        <v>1</v>
      </c>
      <c r="AM88">
        <f>VLOOKUP($A88,Обобщение!$A$5:$EK$329,AM$2,FALSE)</f>
        <v>1</v>
      </c>
      <c r="AN88">
        <f>VLOOKUP($A88,Обобщение!$A$5:$EK$329,AN$2,FALSE)</f>
        <v>0</v>
      </c>
      <c r="AO88" t="str">
        <f>VLOOKUP($A88,Обобщение!$A$5:$EK$329,AO$2,FALSE)</f>
        <v xml:space="preserve">гр./с. Русе, кв./ж.к. Родина , бл. Камчия , бул./ул. Тича 30 </v>
      </c>
      <c r="AP88" t="str">
        <f>VLOOKUP($A88,Обобщение!$A$5:$EK$329,AP$2,FALSE)</f>
        <v>гр./с. Русе, кв./ж.к. Родина , бл. Камчия , бул./ул. Тича 30 , ет. 4, ап. 7</v>
      </c>
      <c r="AQ88">
        <f>VLOOKUP($A88,Обобщение!$A$5:$EK$329,AQ$2,FALSE)</f>
        <v>0</v>
      </c>
      <c r="AR88" t="str">
        <f>VLOOKUP($A88,Обобщение!$A$5:$EK$329,AR$2,FALSE)</f>
        <v>Двуконтурен кондезационен котел на природен газ 24 kW</v>
      </c>
      <c r="AS88">
        <f>VLOOKUP($A88,Обобщение!$A$5:$EK$329,AS$2,FALSE)</f>
        <v>0</v>
      </c>
      <c r="AT88">
        <f>VLOOKUP($A88,Обобщение!$A$5:$EK$329,AT$2,FALSE)</f>
        <v>0</v>
      </c>
      <c r="AU88">
        <f>VLOOKUP($A88,Обобщение!$A$5:$EK$329,AU$2,FALSE)</f>
        <v>0</v>
      </c>
      <c r="AV88" t="str">
        <f>VLOOKUP($A88,Обобщение!$A$5:$EK$329,AV$2,FALSE)</f>
        <v>Стоманен панелен радиатор (500x1800) - 2 бр.</v>
      </c>
      <c r="AW88">
        <f>VLOOKUP($A88,Обобщение!$A$5:$EK$329,AW$2,FALSE)</f>
        <v>12</v>
      </c>
      <c r="AX88">
        <f>VLOOKUP($A88,Обобщение!$A$5:$EK$329,AX$2,FALSE)</f>
        <v>10</v>
      </c>
      <c r="AY88" s="11" t="str">
        <f t="shared" si="5"/>
        <v>Двуконтурен кондезационен котел на природен газ 24 kW</v>
      </c>
      <c r="AZ88" s="11" t="str">
        <f t="shared" si="6"/>
        <v>Стоманен панелен радиатор (500x1800) - 2 бр.</v>
      </c>
    </row>
    <row r="89" spans="1:52" x14ac:dyDescent="0.25">
      <c r="A89">
        <v>1085</v>
      </c>
      <c r="B89" t="str">
        <f>VLOOKUP($A89,Обобщение!$A$5:$EK$329,B$2,FALSE)</f>
        <v>LIFE RU 1085</v>
      </c>
      <c r="C89" t="str">
        <f>VLOOKUP($A89,Обобщение!$A$5:$EK$329,C$2,FALSE)</f>
        <v xml:space="preserve">Иван </v>
      </c>
      <c r="D89" t="str">
        <f>VLOOKUP($A89,Обобщение!$A$5:$EK$329,D$2,FALSE)</f>
        <v xml:space="preserve">Димитров </v>
      </c>
      <c r="E89" t="str">
        <f>VLOOKUP($A89,Обобщение!$A$5:$EK$329,E$2,FALSE)</f>
        <v>Караиванов</v>
      </c>
      <c r="F89" t="str">
        <f t="shared" si="4"/>
        <v>Иван  Димитров  Караиванов</v>
      </c>
      <c r="G89">
        <f>VLOOKUP($A89,Обобщение!$A$5:$EK$329,G$2,FALSE)</f>
        <v>0</v>
      </c>
      <c r="H89">
        <f>VLOOKUP($A89,Обобщение!$A$5:$EK$329,H$2,FALSE)</f>
        <v>0</v>
      </c>
      <c r="I89">
        <f>VLOOKUP($A89,Обобщение!$A$5:$EK$329,I$2,FALSE)</f>
        <v>0</v>
      </c>
      <c r="J89">
        <f>VLOOKUP($A89,Обобщение!$A$5:$EK$329,J$2,FALSE)</f>
        <v>0</v>
      </c>
      <c r="K89">
        <f>VLOOKUP($A89,Обобщение!$A$5:$EK$329,K$2,FALSE)</f>
        <v>1</v>
      </c>
      <c r="L89">
        <f>VLOOKUP($A89,Обобщение!$A$5:$EK$329,L$2,FALSE)</f>
        <v>0</v>
      </c>
      <c r="M89">
        <f>VLOOKUP($A89,Обобщение!$A$5:$EK$329,M$2,FALSE)</f>
        <v>0</v>
      </c>
      <c r="N89">
        <f>VLOOKUP($A89,Обобщение!$A$5:$EK$329,N$2,FALSE)</f>
        <v>0</v>
      </c>
      <c r="O89">
        <f>VLOOKUP($A89,Обобщение!$A$5:$EK$329,O$2,FALSE)</f>
        <v>0</v>
      </c>
      <c r="P89">
        <f>VLOOKUP($A89,Обобщение!$A$5:$EK$329,P$2,FALSE)</f>
        <v>0</v>
      </c>
      <c r="Q89">
        <f>VLOOKUP($A89,Обобщение!$A$5:$EK$329,Q$2,FALSE)</f>
        <v>0</v>
      </c>
      <c r="R89">
        <f>VLOOKUP($A89,Обобщение!$A$5:$EK$329,R$2,FALSE)</f>
        <v>0</v>
      </c>
      <c r="S89">
        <f>VLOOKUP($A89,Обобщение!$A$5:$EK$329,S$2,FALSE)</f>
        <v>0</v>
      </c>
      <c r="T89">
        <f>VLOOKUP($A89,Обобщение!$A$5:$EK$329,T$2,FALSE)</f>
        <v>0</v>
      </c>
      <c r="U89">
        <f>VLOOKUP($A89,Обобщение!$A$5:$EK$329,U$2,FALSE)</f>
        <v>0</v>
      </c>
      <c r="V89">
        <f>VLOOKUP($A89,Обобщение!$A$5:$EK$329,V$2,FALSE)</f>
        <v>0</v>
      </c>
      <c r="W89">
        <f>VLOOKUP($A89,Обобщение!$A$5:$EK$329,W$2,FALSE)</f>
        <v>0</v>
      </c>
      <c r="X89">
        <f>VLOOKUP($A89,Обобщение!$A$5:$EK$329,X$2,FALSE)</f>
        <v>0</v>
      </c>
      <c r="Y89">
        <f>VLOOKUP($A89,Обобщение!$A$5:$EK$329,Y$2,FALSE)</f>
        <v>0</v>
      </c>
      <c r="Z89">
        <f>VLOOKUP($A89,Обобщение!$A$5:$EK$329,Z$2,FALSE)</f>
        <v>0</v>
      </c>
      <c r="AA89">
        <f>VLOOKUP($A89,Обобщение!$A$5:$EK$329,AA$2,FALSE)</f>
        <v>0</v>
      </c>
      <c r="AB89">
        <f>VLOOKUP($A89,Обобщение!$A$5:$EK$329,AB$2,FALSE)</f>
        <v>0</v>
      </c>
      <c r="AC89">
        <f>VLOOKUP($A89,Обобщение!$A$5:$EK$329,AC$2,FALSE)</f>
        <v>0</v>
      </c>
      <c r="AD89">
        <f>VLOOKUP($A89,Обобщение!$A$5:$EK$329,AD$2,FALSE)</f>
        <v>0</v>
      </c>
      <c r="AE89">
        <f>VLOOKUP($A89,Обобщение!$A$5:$EK$329,AE$2,FALSE)</f>
        <v>2</v>
      </c>
      <c r="AF89">
        <f>VLOOKUP($A89,Обобщение!$A$5:$EK$329,AF$2,FALSE)</f>
        <v>2</v>
      </c>
      <c r="AG89">
        <f>VLOOKUP($A89,Обобщение!$A$5:$EK$329,AG$2,FALSE)</f>
        <v>0</v>
      </c>
      <c r="AH89">
        <f>VLOOKUP($A89,Обобщение!$A$5:$EK$329,AH$2,FALSE)</f>
        <v>0</v>
      </c>
      <c r="AI89">
        <f>VLOOKUP($A89,Обобщение!$A$5:$EK$329,AI$2,FALSE)</f>
        <v>0</v>
      </c>
      <c r="AJ89">
        <f>VLOOKUP($A89,Обобщение!$A$5:$EK$329,AJ$2,FALSE)</f>
        <v>3</v>
      </c>
      <c r="AK89">
        <f>VLOOKUP($A89,Обобщение!$A$5:$EK$329,AK$2,FALSE)</f>
        <v>0</v>
      </c>
      <c r="AL89">
        <f>VLOOKUP($A89,Обобщение!$A$5:$EK$329,AL$2,FALSE)</f>
        <v>0</v>
      </c>
      <c r="AM89">
        <f>VLOOKUP($A89,Обобщение!$A$5:$EK$329,AM$2,FALSE)</f>
        <v>1</v>
      </c>
      <c r="AN89">
        <f>VLOOKUP($A89,Обобщение!$A$5:$EK$329,AN$2,FALSE)</f>
        <v>0</v>
      </c>
      <c r="AO89" t="str">
        <f>VLOOKUP($A89,Обобщение!$A$5:$EK$329,AO$2,FALSE)</f>
        <v xml:space="preserve">гр./с. Русе, кв./ж.к. Център , бл. Белла , бул./ул. Мидия Енос 4 </v>
      </c>
      <c r="AP89" t="str">
        <f>VLOOKUP($A89,Обобщение!$A$5:$EK$329,AP$2,FALSE)</f>
        <v>гр./с. Русе, кв./ж.к. Център , бл. Белла , бул./ул. Мидия Енос 4 , ет. 3, ап. 1</v>
      </c>
      <c r="AQ89" t="str">
        <f>VLOOKUP($A89,Обобщение!$A$5:$EK$329,AQ$2,FALSE)</f>
        <v>Камина на пелети с водна риза 12 kW</v>
      </c>
      <c r="AR89">
        <f>VLOOKUP($A89,Обобщение!$A$5:$EK$329,AR$2,FALSE)</f>
        <v>0</v>
      </c>
      <c r="AS89">
        <f>VLOOKUP($A89,Обобщение!$A$5:$EK$329,AS$2,FALSE)</f>
        <v>0</v>
      </c>
      <c r="AT89">
        <f>VLOOKUP($A89,Обобщение!$A$5:$EK$329,AT$2,FALSE)</f>
        <v>0</v>
      </c>
      <c r="AU89">
        <f>VLOOKUP($A89,Обобщение!$A$5:$EK$329,AU$2,FALSE)</f>
        <v>0</v>
      </c>
      <c r="AV89">
        <f>VLOOKUP($A89,Обобщение!$A$5:$EK$329,AV$2,FALSE)</f>
        <v>0</v>
      </c>
      <c r="AW89">
        <f>VLOOKUP($A89,Обобщение!$A$5:$EK$329,AW$2,FALSE)</f>
        <v>8</v>
      </c>
      <c r="AX89">
        <f>VLOOKUP($A89,Обобщение!$A$5:$EK$329,AX$2,FALSE)</f>
        <v>8</v>
      </c>
      <c r="AY89" s="11" t="str">
        <f t="shared" si="5"/>
        <v>Камина на пелети с водна риза 12 kW</v>
      </c>
      <c r="AZ89" s="11" t="str">
        <f t="shared" si="6"/>
        <v/>
      </c>
    </row>
    <row r="90" spans="1:52" ht="30" x14ac:dyDescent="0.25">
      <c r="A90">
        <v>1086</v>
      </c>
      <c r="B90" t="str">
        <f>VLOOKUP($A90,Обобщение!$A$5:$EK$329,B$2,FALSE)</f>
        <v>LIFE RU 1086</v>
      </c>
      <c r="C90" t="str">
        <f>VLOOKUP($A90,Обобщение!$A$5:$EK$329,C$2,FALSE)</f>
        <v xml:space="preserve">Явор </v>
      </c>
      <c r="D90" t="str">
        <f>VLOOKUP($A90,Обобщение!$A$5:$EK$329,D$2,FALSE)</f>
        <v xml:space="preserve">Ясенов </v>
      </c>
      <c r="E90" t="str">
        <f>VLOOKUP($A90,Обобщение!$A$5:$EK$329,E$2,FALSE)</f>
        <v xml:space="preserve">Арсов </v>
      </c>
      <c r="F90" t="str">
        <f t="shared" si="4"/>
        <v xml:space="preserve">Явор  Ясенов  Арсов </v>
      </c>
      <c r="G90">
        <f>VLOOKUP($A90,Обобщение!$A$5:$EK$329,G$2,FALSE)</f>
        <v>0</v>
      </c>
      <c r="H90">
        <f>VLOOKUP($A90,Обобщение!$A$5:$EK$329,H$2,FALSE)</f>
        <v>0</v>
      </c>
      <c r="I90">
        <f>VLOOKUP($A90,Обобщение!$A$5:$EK$329,I$2,FALSE)</f>
        <v>0</v>
      </c>
      <c r="J90">
        <f>VLOOKUP($A90,Обобщение!$A$5:$EK$329,J$2,FALSE)</f>
        <v>0</v>
      </c>
      <c r="K90">
        <f>VLOOKUP($A90,Обобщение!$A$5:$EK$329,K$2,FALSE)</f>
        <v>0</v>
      </c>
      <c r="L90">
        <f>VLOOKUP($A90,Обобщение!$A$5:$EK$329,L$2,FALSE)</f>
        <v>0</v>
      </c>
      <c r="M90">
        <f>VLOOKUP($A90,Обобщение!$A$5:$EK$329,M$2,FALSE)</f>
        <v>0</v>
      </c>
      <c r="N90">
        <f>VLOOKUP($A90,Обобщение!$A$5:$EK$329,N$2,FALSE)</f>
        <v>0</v>
      </c>
      <c r="O90">
        <f>VLOOKUP($A90,Обобщение!$A$5:$EK$329,O$2,FALSE)</f>
        <v>0</v>
      </c>
      <c r="P90">
        <f>VLOOKUP($A90,Обобщение!$A$5:$EK$329,P$2,FALSE)</f>
        <v>0</v>
      </c>
      <c r="Q90">
        <f>VLOOKUP($A90,Обобщение!$A$5:$EK$329,Q$2,FALSE)</f>
        <v>0</v>
      </c>
      <c r="R90">
        <f>VLOOKUP($A90,Обобщение!$A$5:$EK$329,R$2,FALSE)</f>
        <v>0</v>
      </c>
      <c r="S90">
        <f>VLOOKUP($A90,Обобщение!$A$5:$EK$329,S$2,FALSE)</f>
        <v>0</v>
      </c>
      <c r="T90">
        <f>VLOOKUP($A90,Обобщение!$A$5:$EK$329,T$2,FALSE)</f>
        <v>0</v>
      </c>
      <c r="U90">
        <f>VLOOKUP($A90,Обобщение!$A$5:$EK$329,U$2,FALSE)</f>
        <v>0</v>
      </c>
      <c r="V90">
        <f>VLOOKUP($A90,Обобщение!$A$5:$EK$329,V$2,FALSE)</f>
        <v>0</v>
      </c>
      <c r="W90">
        <f>VLOOKUP($A90,Обобщение!$A$5:$EK$329,W$2,FALSE)</f>
        <v>1</v>
      </c>
      <c r="X90">
        <f>VLOOKUP($A90,Обобщение!$A$5:$EK$329,X$2,FALSE)</f>
        <v>0</v>
      </c>
      <c r="Y90">
        <f>VLOOKUP($A90,Обобщение!$A$5:$EK$329,Y$2,FALSE)</f>
        <v>0</v>
      </c>
      <c r="Z90">
        <f>VLOOKUP($A90,Обобщение!$A$5:$EK$329,Z$2,FALSE)</f>
        <v>0</v>
      </c>
      <c r="AA90">
        <f>VLOOKUP($A90,Обобщение!$A$5:$EK$329,AA$2,FALSE)</f>
        <v>0</v>
      </c>
      <c r="AB90">
        <f>VLOOKUP($A90,Обобщение!$A$5:$EK$329,AB$2,FALSE)</f>
        <v>0</v>
      </c>
      <c r="AC90">
        <f>VLOOKUP($A90,Обобщение!$A$5:$EK$329,AC$2,FALSE)</f>
        <v>2</v>
      </c>
      <c r="AD90">
        <f>VLOOKUP($A90,Обобщение!$A$5:$EK$329,AD$2,FALSE)</f>
        <v>0</v>
      </c>
      <c r="AE90">
        <f>VLOOKUP($A90,Обобщение!$A$5:$EK$329,AE$2,FALSE)</f>
        <v>0</v>
      </c>
      <c r="AF90">
        <f>VLOOKUP($A90,Обобщение!$A$5:$EK$329,AF$2,FALSE)</f>
        <v>0</v>
      </c>
      <c r="AG90">
        <f>VLOOKUP($A90,Обобщение!$A$5:$EK$329,AG$2,FALSE)</f>
        <v>0</v>
      </c>
      <c r="AH90">
        <f>VLOOKUP($A90,Обобщение!$A$5:$EK$329,AH$2,FALSE)</f>
        <v>0</v>
      </c>
      <c r="AI90">
        <f>VLOOKUP($A90,Обобщение!$A$5:$EK$329,AI$2,FALSE)</f>
        <v>0</v>
      </c>
      <c r="AJ90">
        <f>VLOOKUP($A90,Обобщение!$A$5:$EK$329,AJ$2,FALSE)</f>
        <v>3</v>
      </c>
      <c r="AK90">
        <f>VLOOKUP($A90,Обобщение!$A$5:$EK$329,AK$2,FALSE)</f>
        <v>0</v>
      </c>
      <c r="AL90">
        <f>VLOOKUP($A90,Обобщение!$A$5:$EK$329,AL$2,FALSE)</f>
        <v>0</v>
      </c>
      <c r="AM90">
        <f>VLOOKUP($A90,Обобщение!$A$5:$EK$329,AM$2,FALSE)</f>
        <v>1</v>
      </c>
      <c r="AN90">
        <f>VLOOKUP($A90,Обобщение!$A$5:$EK$329,AN$2,FALSE)</f>
        <v>0</v>
      </c>
      <c r="AO90" t="str">
        <f>VLOOKUP($A90,Обобщение!$A$5:$EK$329,AO$2,FALSE)</f>
        <v xml:space="preserve">гр./с. Русе, кв./ж.к. Чародейка, бл. 116, бул./ул. Михаил Хаджикостов 4 </v>
      </c>
      <c r="AP90" t="str">
        <f>VLOOKUP($A90,Обобщение!$A$5:$EK$329,AP$2,FALSE)</f>
        <v>гр./с. Русе, кв./ж.к. Център , бл. Петко Каравелов 2 , бул./ул. Петко Каравелов 8 , ет. 2, ап. Г</v>
      </c>
      <c r="AQ90">
        <f>VLOOKUP($A90,Обобщение!$A$5:$EK$329,AQ$2,FALSE)</f>
        <v>0</v>
      </c>
      <c r="AR90" t="str">
        <f>VLOOKUP($A90,Обобщение!$A$5:$EK$329,AR$2,FALSE)</f>
        <v>Стенен кондензен газов котел с вграден бойлер 24 kW</v>
      </c>
      <c r="AS90">
        <f>VLOOKUP($A90,Обобщение!$A$5:$EK$329,AS$2,FALSE)</f>
        <v>0</v>
      </c>
      <c r="AT90">
        <f>VLOOKUP($A90,Обобщение!$A$5:$EK$329,AT$2,FALSE)</f>
        <v>0</v>
      </c>
      <c r="AU90">
        <f>VLOOKUP($A90,Обобщение!$A$5:$EK$329,AU$2,FALSE)</f>
        <v>0</v>
      </c>
      <c r="AV90">
        <f>VLOOKUP($A90,Обобщение!$A$5:$EK$329,AV$2,FALSE)</f>
        <v>0</v>
      </c>
      <c r="AW90">
        <f>VLOOKUP($A90,Обобщение!$A$5:$EK$329,AW$2,FALSE)</f>
        <v>6</v>
      </c>
      <c r="AX90">
        <f>VLOOKUP($A90,Обобщение!$A$5:$EK$329,AX$2,FALSE)</f>
        <v>4</v>
      </c>
      <c r="AY90" s="11" t="str">
        <f t="shared" si="5"/>
        <v>Стенен кондензен газов котел с вграден бойлер 24 kW</v>
      </c>
      <c r="AZ90" s="11" t="str">
        <f t="shared" si="6"/>
        <v/>
      </c>
    </row>
    <row r="91" spans="1:52" ht="30" x14ac:dyDescent="0.25">
      <c r="A91">
        <v>1087</v>
      </c>
      <c r="B91" t="str">
        <f>VLOOKUP($A91,Обобщение!$A$5:$EK$329,B$2,FALSE)</f>
        <v>LIFE RU 1087</v>
      </c>
      <c r="C91" t="str">
        <f>VLOOKUP($A91,Обобщение!$A$5:$EK$329,C$2,FALSE)</f>
        <v xml:space="preserve">Михаил </v>
      </c>
      <c r="D91" t="str">
        <f>VLOOKUP($A91,Обобщение!$A$5:$EK$329,D$2,FALSE)</f>
        <v xml:space="preserve">Атанасов </v>
      </c>
      <c r="E91" t="str">
        <f>VLOOKUP($A91,Обобщение!$A$5:$EK$329,E$2,FALSE)</f>
        <v xml:space="preserve">Михайлов </v>
      </c>
      <c r="F91" t="str">
        <f t="shared" si="4"/>
        <v xml:space="preserve">Михаил  Атанасов  Михайлов </v>
      </c>
      <c r="G91">
        <f>VLOOKUP($A91,Обобщение!$A$5:$EK$329,G$2,FALSE)</f>
        <v>0</v>
      </c>
      <c r="H91">
        <f>VLOOKUP($A91,Обобщение!$A$5:$EK$329,H$2,FALSE)</f>
        <v>0</v>
      </c>
      <c r="I91">
        <f>VLOOKUP($A91,Обобщение!$A$5:$EK$329,I$2,FALSE)</f>
        <v>0</v>
      </c>
      <c r="J91">
        <f>VLOOKUP($A91,Обобщение!$A$5:$EK$329,J$2,FALSE)</f>
        <v>0</v>
      </c>
      <c r="K91">
        <f>VLOOKUP($A91,Обобщение!$A$5:$EK$329,K$2,FALSE)</f>
        <v>0</v>
      </c>
      <c r="L91">
        <f>VLOOKUP($A91,Обобщение!$A$5:$EK$329,L$2,FALSE)</f>
        <v>0</v>
      </c>
      <c r="M91">
        <f>VLOOKUP($A91,Обобщение!$A$5:$EK$329,M$2,FALSE)</f>
        <v>0</v>
      </c>
      <c r="N91">
        <f>VLOOKUP($A91,Обобщение!$A$5:$EK$329,N$2,FALSE)</f>
        <v>0</v>
      </c>
      <c r="O91">
        <f>VLOOKUP($A91,Обобщение!$A$5:$EK$329,O$2,FALSE)</f>
        <v>0</v>
      </c>
      <c r="P91">
        <f>VLOOKUP($A91,Обобщение!$A$5:$EK$329,P$2,FALSE)</f>
        <v>0</v>
      </c>
      <c r="Q91">
        <f>VLOOKUP($A91,Обобщение!$A$5:$EK$329,Q$2,FALSE)</f>
        <v>0</v>
      </c>
      <c r="R91">
        <f>VLOOKUP($A91,Обобщение!$A$5:$EK$329,R$2,FALSE)</f>
        <v>0</v>
      </c>
      <c r="S91">
        <f>VLOOKUP($A91,Обобщение!$A$5:$EK$329,S$2,FALSE)</f>
        <v>0</v>
      </c>
      <c r="T91">
        <f>VLOOKUP($A91,Обобщение!$A$5:$EK$329,T$2,FALSE)</f>
        <v>0</v>
      </c>
      <c r="U91">
        <f>VLOOKUP($A91,Обобщение!$A$5:$EK$329,U$2,FALSE)</f>
        <v>1</v>
      </c>
      <c r="V91">
        <f>VLOOKUP($A91,Обобщение!$A$5:$EK$329,V$2,FALSE)</f>
        <v>0</v>
      </c>
      <c r="W91">
        <f>VLOOKUP($A91,Обобщение!$A$5:$EK$329,W$2,FALSE)</f>
        <v>0</v>
      </c>
      <c r="X91">
        <f>VLOOKUP($A91,Обобщение!$A$5:$EK$329,X$2,FALSE)</f>
        <v>0</v>
      </c>
      <c r="Y91">
        <f>VLOOKUP($A91,Обобщение!$A$5:$EK$329,Y$2,FALSE)</f>
        <v>0</v>
      </c>
      <c r="Z91">
        <f>VLOOKUP($A91,Обобщение!$A$5:$EK$329,Z$2,FALSE)</f>
        <v>0</v>
      </c>
      <c r="AA91">
        <f>VLOOKUP($A91,Обобщение!$A$5:$EK$329,AA$2,FALSE)</f>
        <v>0</v>
      </c>
      <c r="AB91">
        <f>VLOOKUP($A91,Обобщение!$A$5:$EK$329,AB$2,FALSE)</f>
        <v>0</v>
      </c>
      <c r="AC91">
        <f>VLOOKUP($A91,Обобщение!$A$5:$EK$329,AC$2,FALSE)</f>
        <v>2</v>
      </c>
      <c r="AD91">
        <f>VLOOKUP($A91,Обобщение!$A$5:$EK$329,AD$2,FALSE)</f>
        <v>0</v>
      </c>
      <c r="AE91">
        <f>VLOOKUP($A91,Обобщение!$A$5:$EK$329,AE$2,FALSE)</f>
        <v>0</v>
      </c>
      <c r="AF91">
        <f>VLOOKUP($A91,Обобщение!$A$5:$EK$329,AF$2,FALSE)</f>
        <v>0</v>
      </c>
      <c r="AG91">
        <f>VLOOKUP($A91,Обобщение!$A$5:$EK$329,AG$2,FALSE)</f>
        <v>0</v>
      </c>
      <c r="AH91">
        <f>VLOOKUP($A91,Обобщение!$A$5:$EK$329,AH$2,FALSE)</f>
        <v>0</v>
      </c>
      <c r="AI91">
        <f>VLOOKUP($A91,Обобщение!$A$5:$EK$329,AI$2,FALSE)</f>
        <v>0</v>
      </c>
      <c r="AJ91">
        <f>VLOOKUP($A91,Обобщение!$A$5:$EK$329,AJ$2,FALSE)</f>
        <v>3</v>
      </c>
      <c r="AK91">
        <f>VLOOKUP($A91,Обобщение!$A$5:$EK$329,AK$2,FALSE)</f>
        <v>0</v>
      </c>
      <c r="AL91">
        <f>VLOOKUP($A91,Обобщение!$A$5:$EK$329,AL$2,FALSE)</f>
        <v>0</v>
      </c>
      <c r="AM91">
        <f>VLOOKUP($A91,Обобщение!$A$5:$EK$329,AM$2,FALSE)</f>
        <v>0</v>
      </c>
      <c r="AN91">
        <f>VLOOKUP($A91,Обобщение!$A$5:$EK$329,AN$2,FALSE)</f>
        <v>0</v>
      </c>
      <c r="AO91" t="str">
        <f>VLOOKUP($A91,Обобщение!$A$5:$EK$329,AO$2,FALSE)</f>
        <v xml:space="preserve">гр./с. Русе, кв./ж.к. Родина 3 , бл. Химремонтстрой , бул./ул. Ибър 22 </v>
      </c>
      <c r="AP91" t="str">
        <f>VLOOKUP($A91,Обобщение!$A$5:$EK$329,AP$2,FALSE)</f>
        <v>гр./с. Русе, кв./ж.к. Родина 3 , бл. Химремонтсррой , бул./ул. Ибър 22 , ет. 3, ап. 8</v>
      </c>
      <c r="AQ91">
        <f>VLOOKUP($A91,Обобщение!$A$5:$EK$329,AQ$2,FALSE)</f>
        <v>0</v>
      </c>
      <c r="AR91" t="str">
        <f>VLOOKUP($A91,Обобщение!$A$5:$EK$329,AR$2,FALSE)</f>
        <v>Двуконтурен кондезационен котел на природен газ 24 kW</v>
      </c>
      <c r="AS91">
        <f>VLOOKUP($A91,Обобщение!$A$5:$EK$329,AS$2,FALSE)</f>
        <v>0</v>
      </c>
      <c r="AT91">
        <f>VLOOKUP($A91,Обобщение!$A$5:$EK$329,AT$2,FALSE)</f>
        <v>0</v>
      </c>
      <c r="AU91">
        <f>VLOOKUP($A91,Обобщение!$A$5:$EK$329,AU$2,FALSE)</f>
        <v>0</v>
      </c>
      <c r="AV91">
        <f>VLOOKUP($A91,Обобщение!$A$5:$EK$329,AV$2,FALSE)</f>
        <v>0</v>
      </c>
      <c r="AW91">
        <f>VLOOKUP($A91,Обобщение!$A$5:$EK$329,AW$2,FALSE)</f>
        <v>5</v>
      </c>
      <c r="AX91">
        <f>VLOOKUP($A91,Обобщение!$A$5:$EK$329,AX$2,FALSE)</f>
        <v>3</v>
      </c>
      <c r="AY91" s="11" t="str">
        <f t="shared" si="5"/>
        <v>Двуконтурен кондезационен котел на природен газ 24 kW</v>
      </c>
      <c r="AZ91" s="11" t="str">
        <f t="shared" si="6"/>
        <v/>
      </c>
    </row>
    <row r="92" spans="1:52" x14ac:dyDescent="0.25">
      <c r="A92">
        <v>1088</v>
      </c>
      <c r="B92" t="str">
        <f>VLOOKUP($A92,Обобщение!$A$5:$EK$329,B$2,FALSE)</f>
        <v>LIFE RU 1088</v>
      </c>
      <c r="C92" t="str">
        <f>VLOOKUP($A92,Обобщение!$A$5:$EK$329,C$2,FALSE)</f>
        <v xml:space="preserve">Сание </v>
      </c>
      <c r="D92" t="str">
        <f>VLOOKUP($A92,Обобщение!$A$5:$EK$329,D$2,FALSE)</f>
        <v xml:space="preserve">Мехмедова </v>
      </c>
      <c r="E92" t="str">
        <f>VLOOKUP($A92,Обобщение!$A$5:$EK$329,E$2,FALSE)</f>
        <v xml:space="preserve">Шабанова </v>
      </c>
      <c r="F92" t="str">
        <f t="shared" si="4"/>
        <v xml:space="preserve">Сание  Мехмедова  Шабанова </v>
      </c>
      <c r="G92">
        <f>VLOOKUP($A92,Обобщение!$A$5:$EK$329,G$2,FALSE)</f>
        <v>0</v>
      </c>
      <c r="H92">
        <f>VLOOKUP($A92,Обобщение!$A$5:$EK$329,H$2,FALSE)</f>
        <v>0</v>
      </c>
      <c r="I92">
        <f>VLOOKUP($A92,Обобщение!$A$5:$EK$329,I$2,FALSE)</f>
        <v>0</v>
      </c>
      <c r="J92">
        <f>VLOOKUP($A92,Обобщение!$A$5:$EK$329,J$2,FALSE)</f>
        <v>0</v>
      </c>
      <c r="K92">
        <f>VLOOKUP($A92,Обобщение!$A$5:$EK$329,K$2,FALSE)</f>
        <v>0</v>
      </c>
      <c r="L92">
        <f>VLOOKUP($A92,Обобщение!$A$5:$EK$329,L$2,FALSE)</f>
        <v>0</v>
      </c>
      <c r="M92">
        <f>VLOOKUP($A92,Обобщение!$A$5:$EK$329,M$2,FALSE)</f>
        <v>1</v>
      </c>
      <c r="N92">
        <f>VLOOKUP($A92,Обобщение!$A$5:$EK$329,N$2,FALSE)</f>
        <v>0</v>
      </c>
      <c r="O92">
        <f>VLOOKUP($A92,Обобщение!$A$5:$EK$329,O$2,FALSE)</f>
        <v>0</v>
      </c>
      <c r="P92">
        <f>VLOOKUP($A92,Обобщение!$A$5:$EK$329,P$2,FALSE)</f>
        <v>0</v>
      </c>
      <c r="Q92">
        <f>VLOOKUP($A92,Обобщение!$A$5:$EK$329,Q$2,FALSE)</f>
        <v>0</v>
      </c>
      <c r="R92">
        <f>VLOOKUP($A92,Обобщение!$A$5:$EK$329,R$2,FALSE)</f>
        <v>0</v>
      </c>
      <c r="S92">
        <f>VLOOKUP($A92,Обобщение!$A$5:$EK$329,S$2,FALSE)</f>
        <v>0</v>
      </c>
      <c r="T92">
        <f>VLOOKUP($A92,Обобщение!$A$5:$EK$329,T$2,FALSE)</f>
        <v>0</v>
      </c>
      <c r="U92">
        <f>VLOOKUP($A92,Обобщение!$A$5:$EK$329,U$2,FALSE)</f>
        <v>0</v>
      </c>
      <c r="V92">
        <f>VLOOKUP($A92,Обобщение!$A$5:$EK$329,V$2,FALSE)</f>
        <v>0</v>
      </c>
      <c r="W92">
        <f>VLOOKUP($A92,Обобщение!$A$5:$EK$329,W$2,FALSE)</f>
        <v>0</v>
      </c>
      <c r="X92">
        <f>VLOOKUP($A92,Обобщение!$A$5:$EK$329,X$2,FALSE)</f>
        <v>0</v>
      </c>
      <c r="Y92">
        <f>VLOOKUP($A92,Обобщение!$A$5:$EK$329,Y$2,FALSE)</f>
        <v>0</v>
      </c>
      <c r="Z92">
        <f>VLOOKUP($A92,Обобщение!$A$5:$EK$329,Z$2,FALSE)</f>
        <v>0</v>
      </c>
      <c r="AA92">
        <f>VLOOKUP($A92,Обобщение!$A$5:$EK$329,AA$2,FALSE)</f>
        <v>0</v>
      </c>
      <c r="AB92">
        <f>VLOOKUP($A92,Обобщение!$A$5:$EK$329,AB$2,FALSE)</f>
        <v>2</v>
      </c>
      <c r="AC92">
        <f>VLOOKUP($A92,Обобщение!$A$5:$EK$329,AC$2,FALSE)</f>
        <v>0</v>
      </c>
      <c r="AD92">
        <f>VLOOKUP($A92,Обобщение!$A$5:$EK$329,AD$2,FALSE)</f>
        <v>0</v>
      </c>
      <c r="AE92">
        <f>VLOOKUP($A92,Обобщение!$A$5:$EK$329,AE$2,FALSE)</f>
        <v>0</v>
      </c>
      <c r="AF92">
        <f>VLOOKUP($A92,Обобщение!$A$5:$EK$329,AF$2,FALSE)</f>
        <v>0</v>
      </c>
      <c r="AG92">
        <f>VLOOKUP($A92,Обобщение!$A$5:$EK$329,AG$2,FALSE)</f>
        <v>0</v>
      </c>
      <c r="AH92">
        <f>VLOOKUP($A92,Обобщение!$A$5:$EK$329,AH$2,FALSE)</f>
        <v>0</v>
      </c>
      <c r="AI92">
        <f>VLOOKUP($A92,Обобщение!$A$5:$EK$329,AI$2,FALSE)</f>
        <v>0</v>
      </c>
      <c r="AJ92">
        <f>VLOOKUP($A92,Обобщение!$A$5:$EK$329,AJ$2,FALSE)</f>
        <v>0</v>
      </c>
      <c r="AK92">
        <f>VLOOKUP($A92,Обобщение!$A$5:$EK$329,AK$2,FALSE)</f>
        <v>4</v>
      </c>
      <c r="AL92">
        <f>VLOOKUP($A92,Обобщение!$A$5:$EK$329,AL$2,FALSE)</f>
        <v>1</v>
      </c>
      <c r="AM92">
        <f>VLOOKUP($A92,Обобщение!$A$5:$EK$329,AM$2,FALSE)</f>
        <v>1</v>
      </c>
      <c r="AN92">
        <f>VLOOKUP($A92,Обобщение!$A$5:$EK$329,AN$2,FALSE)</f>
        <v>0</v>
      </c>
      <c r="AO92" t="str">
        <f>VLOOKUP($A92,Обобщение!$A$5:$EK$329,AO$2,FALSE)</f>
        <v xml:space="preserve">гр./с. Русе, кв./ж.к. Родина 4 , бул./ул. Родина 6 </v>
      </c>
      <c r="AP92" t="str">
        <f>VLOOKUP($A92,Обобщение!$A$5:$EK$329,AP$2,FALSE)</f>
        <v xml:space="preserve">гр./с. Русе, кв./ж.к. Родина 6 , бул./ул. бул.Родина 6 , </v>
      </c>
      <c r="AQ92" t="str">
        <f>VLOOKUP($A92,Обобщение!$A$5:$EK$329,AQ$2,FALSE)</f>
        <v>Камина на пелети с водна риза 25 kW</v>
      </c>
      <c r="AR92">
        <f>VLOOKUP($A92,Обобщение!$A$5:$EK$329,AR$2,FALSE)</f>
        <v>0</v>
      </c>
      <c r="AS92">
        <f>VLOOKUP($A92,Обобщение!$A$5:$EK$329,AS$2,FALSE)</f>
        <v>0</v>
      </c>
      <c r="AT92">
        <f>VLOOKUP($A92,Обобщение!$A$5:$EK$329,AT$2,FALSE)</f>
        <v>0</v>
      </c>
      <c r="AU92">
        <f>VLOOKUP($A92,Обобщение!$A$5:$EK$329,AU$2,FALSE)</f>
        <v>0</v>
      </c>
      <c r="AV92" t="str">
        <f>VLOOKUP($A92,Обобщение!$A$5:$EK$329,AV$2,FALSE)</f>
        <v>Стоманен панелен радиатор (500x1800) - 2 бр.</v>
      </c>
      <c r="AW92">
        <f>VLOOKUP($A92,Обобщение!$A$5:$EK$329,AW$2,FALSE)</f>
        <v>6</v>
      </c>
      <c r="AX92">
        <f>VLOOKUP($A92,Обобщение!$A$5:$EK$329,AX$2,FALSE)</f>
        <v>6</v>
      </c>
      <c r="AY92" s="11" t="str">
        <f t="shared" si="5"/>
        <v>Камина на пелети с водна риза 25 kW</v>
      </c>
      <c r="AZ92" s="11" t="str">
        <f t="shared" si="6"/>
        <v>Стоманен панелен радиатор (500x1800) - 2 бр.</v>
      </c>
    </row>
    <row r="93" spans="1:52" x14ac:dyDescent="0.25">
      <c r="A93">
        <v>1089</v>
      </c>
      <c r="B93" t="str">
        <f>VLOOKUP($A93,Обобщение!$A$5:$EK$329,B$2,FALSE)</f>
        <v>LIFE RU 1089</v>
      </c>
      <c r="C93" t="str">
        <f>VLOOKUP($A93,Обобщение!$A$5:$EK$329,C$2,FALSE)</f>
        <v xml:space="preserve">Стефка </v>
      </c>
      <c r="D93" t="str">
        <f>VLOOKUP($A93,Обобщение!$A$5:$EK$329,D$2,FALSE)</f>
        <v xml:space="preserve">Денева </v>
      </c>
      <c r="E93" t="str">
        <f>VLOOKUP($A93,Обобщение!$A$5:$EK$329,E$2,FALSE)</f>
        <v xml:space="preserve">Мицова </v>
      </c>
      <c r="F93" t="str">
        <f t="shared" si="4"/>
        <v xml:space="preserve">Стефка  Денева  Мицова </v>
      </c>
      <c r="G93">
        <f>VLOOKUP($A93,Обобщение!$A$5:$EK$329,G$2,FALSE)</f>
        <v>0</v>
      </c>
      <c r="H93">
        <f>VLOOKUP($A93,Обобщение!$A$5:$EK$329,H$2,FALSE)</f>
        <v>0</v>
      </c>
      <c r="I93">
        <f>VLOOKUP($A93,Обобщение!$A$5:$EK$329,I$2,FALSE)</f>
        <v>0</v>
      </c>
      <c r="J93">
        <f>VLOOKUP($A93,Обобщение!$A$5:$EK$329,J$2,FALSE)</f>
        <v>0</v>
      </c>
      <c r="K93">
        <f>VLOOKUP($A93,Обобщение!$A$5:$EK$329,K$2,FALSE)</f>
        <v>0</v>
      </c>
      <c r="L93">
        <f>VLOOKUP($A93,Обобщение!$A$5:$EK$329,L$2,FALSE)</f>
        <v>0</v>
      </c>
      <c r="M93">
        <f>VLOOKUP($A93,Обобщение!$A$5:$EK$329,M$2,FALSE)</f>
        <v>1</v>
      </c>
      <c r="N93">
        <f>VLOOKUP($A93,Обобщение!$A$5:$EK$329,N$2,FALSE)</f>
        <v>0</v>
      </c>
      <c r="O93">
        <f>VLOOKUP($A93,Обобщение!$A$5:$EK$329,O$2,FALSE)</f>
        <v>0</v>
      </c>
      <c r="P93">
        <f>VLOOKUP($A93,Обобщение!$A$5:$EK$329,P$2,FALSE)</f>
        <v>0</v>
      </c>
      <c r="Q93">
        <f>VLOOKUP($A93,Обобщение!$A$5:$EK$329,Q$2,FALSE)</f>
        <v>0</v>
      </c>
      <c r="R93">
        <f>VLOOKUP($A93,Обобщение!$A$5:$EK$329,R$2,FALSE)</f>
        <v>0</v>
      </c>
      <c r="S93">
        <f>VLOOKUP($A93,Обобщение!$A$5:$EK$329,S$2,FALSE)</f>
        <v>0</v>
      </c>
      <c r="T93">
        <f>VLOOKUP($A93,Обобщение!$A$5:$EK$329,T$2,FALSE)</f>
        <v>0</v>
      </c>
      <c r="U93">
        <f>VLOOKUP($A93,Обобщение!$A$5:$EK$329,U$2,FALSE)</f>
        <v>0</v>
      </c>
      <c r="V93">
        <f>VLOOKUP($A93,Обобщение!$A$5:$EK$329,V$2,FALSE)</f>
        <v>0</v>
      </c>
      <c r="W93">
        <f>VLOOKUP($A93,Обобщение!$A$5:$EK$329,W$2,FALSE)</f>
        <v>0</v>
      </c>
      <c r="X93">
        <f>VLOOKUP($A93,Обобщение!$A$5:$EK$329,X$2,FALSE)</f>
        <v>0</v>
      </c>
      <c r="Y93">
        <f>VLOOKUP($A93,Обобщение!$A$5:$EK$329,Y$2,FALSE)</f>
        <v>0</v>
      </c>
      <c r="Z93">
        <f>VLOOKUP($A93,Обобщение!$A$5:$EK$329,Z$2,FALSE)</f>
        <v>0</v>
      </c>
      <c r="AA93">
        <f>VLOOKUP($A93,Обобщение!$A$5:$EK$329,AA$2,FALSE)</f>
        <v>0</v>
      </c>
      <c r="AB93">
        <f>VLOOKUP($A93,Обобщение!$A$5:$EK$329,AB$2,FALSE)</f>
        <v>0</v>
      </c>
      <c r="AC93">
        <f>VLOOKUP($A93,Обобщение!$A$5:$EK$329,AC$2,FALSE)</f>
        <v>0</v>
      </c>
      <c r="AD93">
        <f>VLOOKUP($A93,Обобщение!$A$5:$EK$329,AD$2,FALSE)</f>
        <v>0</v>
      </c>
      <c r="AE93">
        <f>VLOOKUP($A93,Обобщение!$A$5:$EK$329,AE$2,FALSE)</f>
        <v>2</v>
      </c>
      <c r="AF93">
        <f>VLOOKUP($A93,Обобщение!$A$5:$EK$329,AF$2,FALSE)</f>
        <v>0</v>
      </c>
      <c r="AG93">
        <f>VLOOKUP($A93,Обобщение!$A$5:$EK$329,AG$2,FALSE)</f>
        <v>0</v>
      </c>
      <c r="AH93">
        <f>VLOOKUP($A93,Обобщение!$A$5:$EK$329,AH$2,FALSE)</f>
        <v>0</v>
      </c>
      <c r="AI93">
        <f>VLOOKUP($A93,Обобщение!$A$5:$EK$329,AI$2,FALSE)</f>
        <v>0</v>
      </c>
      <c r="AJ93">
        <f>VLOOKUP($A93,Обобщение!$A$5:$EK$329,AJ$2,FALSE)</f>
        <v>0</v>
      </c>
      <c r="AK93">
        <f>VLOOKUP($A93,Обобщение!$A$5:$EK$329,AK$2,FALSE)</f>
        <v>4</v>
      </c>
      <c r="AL93">
        <f>VLOOKUP($A93,Обобщение!$A$5:$EK$329,AL$2,FALSE)</f>
        <v>0</v>
      </c>
      <c r="AM93">
        <f>VLOOKUP($A93,Обобщение!$A$5:$EK$329,AM$2,FALSE)</f>
        <v>1</v>
      </c>
      <c r="AN93">
        <f>VLOOKUP($A93,Обобщение!$A$5:$EK$329,AN$2,FALSE)</f>
        <v>0</v>
      </c>
      <c r="AO93" t="str">
        <f>VLOOKUP($A93,Обобщение!$A$5:$EK$329,AO$2,FALSE)</f>
        <v>гр./с. Русе, кв./ж.к. Център , бл. Мрамор , бул./ул. Цар Калоян 12</v>
      </c>
      <c r="AP93" t="str">
        <f>VLOOKUP($A93,Обобщение!$A$5:$EK$329,AP$2,FALSE)</f>
        <v>гр./с. Русе, кв./ж.к. Център , бл. Мрамор , бул./ул. Цар Калоян 12 , ет. 1, ап. 2</v>
      </c>
      <c r="AQ93" t="str">
        <f>VLOOKUP($A93,Обобщение!$A$5:$EK$329,AQ$2,FALSE)</f>
        <v>Камина на пелети с водна риза 25 kW</v>
      </c>
      <c r="AR93">
        <f>VLOOKUP($A93,Обобщение!$A$5:$EK$329,AR$2,FALSE)</f>
        <v>0</v>
      </c>
      <c r="AS93">
        <f>VLOOKUP($A93,Обобщение!$A$5:$EK$329,AS$2,FALSE)</f>
        <v>0</v>
      </c>
      <c r="AT93">
        <f>VLOOKUP($A93,Обобщение!$A$5:$EK$329,AT$2,FALSE)</f>
        <v>0</v>
      </c>
      <c r="AU93">
        <f>VLOOKUP($A93,Обобщение!$A$5:$EK$329,AU$2,FALSE)</f>
        <v>0</v>
      </c>
      <c r="AV93">
        <f>VLOOKUP($A93,Обобщение!$A$5:$EK$329,AV$2,FALSE)</f>
        <v>0</v>
      </c>
      <c r="AW93">
        <f>VLOOKUP($A93,Обобщение!$A$5:$EK$329,AW$2,FALSE)</f>
        <v>7</v>
      </c>
      <c r="AX93">
        <f>VLOOKUP($A93,Обобщение!$A$5:$EK$329,AX$2,FALSE)</f>
        <v>7</v>
      </c>
      <c r="AY93" s="11" t="str">
        <f t="shared" si="5"/>
        <v>Камина на пелети с водна риза 25 kW</v>
      </c>
      <c r="AZ93" s="11" t="str">
        <f t="shared" si="6"/>
        <v/>
      </c>
    </row>
    <row r="94" spans="1:52" x14ac:dyDescent="0.25">
      <c r="A94">
        <v>1090</v>
      </c>
      <c r="B94" t="str">
        <f>VLOOKUP($A94,Обобщение!$A$5:$EK$329,B$2,FALSE)</f>
        <v>LIFE RU 1090</v>
      </c>
      <c r="C94" t="str">
        <f>VLOOKUP($A94,Обобщение!$A$5:$EK$329,C$2,FALSE)</f>
        <v xml:space="preserve">Венцислав </v>
      </c>
      <c r="D94" t="str">
        <f>VLOOKUP($A94,Обобщение!$A$5:$EK$329,D$2,FALSE)</f>
        <v xml:space="preserve">Димитров </v>
      </c>
      <c r="E94" t="str">
        <f>VLOOKUP($A94,Обобщение!$A$5:$EK$329,E$2,FALSE)</f>
        <v xml:space="preserve">Коев </v>
      </c>
      <c r="F94" t="str">
        <f t="shared" si="4"/>
        <v xml:space="preserve">Венцислав  Димитров  Коев </v>
      </c>
      <c r="G94">
        <f>VLOOKUP($A94,Обобщение!$A$5:$EK$329,G$2,FALSE)</f>
        <v>0</v>
      </c>
      <c r="H94">
        <f>VLOOKUP($A94,Обобщение!$A$5:$EK$329,H$2,FALSE)</f>
        <v>0</v>
      </c>
      <c r="I94">
        <f>VLOOKUP($A94,Обобщение!$A$5:$EK$329,I$2,FALSE)</f>
        <v>0</v>
      </c>
      <c r="J94">
        <f>VLOOKUP($A94,Обобщение!$A$5:$EK$329,J$2,FALSE)</f>
        <v>0</v>
      </c>
      <c r="K94">
        <f>VLOOKUP($A94,Обобщение!$A$5:$EK$329,K$2,FALSE)</f>
        <v>0</v>
      </c>
      <c r="L94">
        <f>VLOOKUP($A94,Обобщение!$A$5:$EK$329,L$2,FALSE)</f>
        <v>0</v>
      </c>
      <c r="M94">
        <f>VLOOKUP($A94,Обобщение!$A$5:$EK$329,M$2,FALSE)</f>
        <v>0</v>
      </c>
      <c r="N94">
        <f>VLOOKUP($A94,Обобщение!$A$5:$EK$329,N$2,FALSE)</f>
        <v>0</v>
      </c>
      <c r="O94">
        <f>VLOOKUP($A94,Обобщение!$A$5:$EK$329,O$2,FALSE)</f>
        <v>1</v>
      </c>
      <c r="P94">
        <f>VLOOKUP($A94,Обобщение!$A$5:$EK$329,P$2,FALSE)</f>
        <v>0</v>
      </c>
      <c r="Q94">
        <f>VLOOKUP($A94,Обобщение!$A$5:$EK$329,Q$2,FALSE)</f>
        <v>0</v>
      </c>
      <c r="R94">
        <f>VLOOKUP($A94,Обобщение!$A$5:$EK$329,R$2,FALSE)</f>
        <v>0</v>
      </c>
      <c r="S94">
        <f>VLOOKUP($A94,Обобщение!$A$5:$EK$329,S$2,FALSE)</f>
        <v>0</v>
      </c>
      <c r="T94">
        <f>VLOOKUP($A94,Обобщение!$A$5:$EK$329,T$2,FALSE)</f>
        <v>0</v>
      </c>
      <c r="U94">
        <f>VLOOKUP($A94,Обобщение!$A$5:$EK$329,U$2,FALSE)</f>
        <v>0</v>
      </c>
      <c r="V94">
        <f>VLOOKUP($A94,Обобщение!$A$5:$EK$329,V$2,FALSE)</f>
        <v>0</v>
      </c>
      <c r="W94">
        <f>VLOOKUP($A94,Обобщение!$A$5:$EK$329,W$2,FALSE)</f>
        <v>0</v>
      </c>
      <c r="X94">
        <f>VLOOKUP($A94,Обобщение!$A$5:$EK$329,X$2,FALSE)</f>
        <v>0</v>
      </c>
      <c r="Y94">
        <f>VLOOKUP($A94,Обобщение!$A$5:$EK$329,Y$2,FALSE)</f>
        <v>0</v>
      </c>
      <c r="Z94">
        <f>VLOOKUP($A94,Обобщение!$A$5:$EK$329,Z$2,FALSE)</f>
        <v>0</v>
      </c>
      <c r="AA94">
        <f>VLOOKUP($A94,Обобщение!$A$5:$EK$329,AA$2,FALSE)</f>
        <v>0</v>
      </c>
      <c r="AB94">
        <f>VLOOKUP($A94,Обобщение!$A$5:$EK$329,AB$2,FALSE)</f>
        <v>2</v>
      </c>
      <c r="AC94">
        <f>VLOOKUP($A94,Обобщение!$A$5:$EK$329,AC$2,FALSE)</f>
        <v>0</v>
      </c>
      <c r="AD94">
        <f>VLOOKUP($A94,Обобщение!$A$5:$EK$329,AD$2,FALSE)</f>
        <v>0</v>
      </c>
      <c r="AE94">
        <f>VLOOKUP($A94,Обобщение!$A$5:$EK$329,AE$2,FALSE)</f>
        <v>0</v>
      </c>
      <c r="AF94">
        <f>VLOOKUP($A94,Обобщение!$A$5:$EK$329,AF$2,FALSE)</f>
        <v>0</v>
      </c>
      <c r="AG94">
        <f>VLOOKUP($A94,Обобщение!$A$5:$EK$329,AG$2,FALSE)</f>
        <v>0</v>
      </c>
      <c r="AH94">
        <f>VLOOKUP($A94,Обобщение!$A$5:$EK$329,AH$2,FALSE)</f>
        <v>0</v>
      </c>
      <c r="AI94">
        <f>VLOOKUP($A94,Обобщение!$A$5:$EK$329,AI$2,FALSE)</f>
        <v>0</v>
      </c>
      <c r="AJ94">
        <f>VLOOKUP($A94,Обобщение!$A$5:$EK$329,AJ$2,FALSE)</f>
        <v>0</v>
      </c>
      <c r="AK94">
        <f>VLOOKUP($A94,Обобщение!$A$5:$EK$329,AK$2,FALSE)</f>
        <v>4</v>
      </c>
      <c r="AL94">
        <f>VLOOKUP($A94,Обобщение!$A$5:$EK$329,AL$2,FALSE)</f>
        <v>0</v>
      </c>
      <c r="AM94">
        <f>VLOOKUP($A94,Обобщение!$A$5:$EK$329,AM$2,FALSE)</f>
        <v>1</v>
      </c>
      <c r="AN94">
        <f>VLOOKUP($A94,Обобщение!$A$5:$EK$329,AN$2,FALSE)</f>
        <v>0</v>
      </c>
      <c r="AO94" t="str">
        <f>VLOOKUP($A94,Обобщение!$A$5:$EK$329,AO$2,FALSE)</f>
        <v xml:space="preserve">гр./с. Русе, кв./ж.к. Родина, бул./ул. Сини Камъни 6 </v>
      </c>
      <c r="AP94" t="str">
        <f>VLOOKUP($A94,Обобщение!$A$5:$EK$329,AP$2,FALSE)</f>
        <v xml:space="preserve">гр./с. Русе, кв./ж.к. Родина , бул./ул. Сини Камъни 6 , ет. 1, </v>
      </c>
      <c r="AQ94" t="str">
        <f>VLOOKUP($A94,Обобщение!$A$5:$EK$329,AQ$2,FALSE)</f>
        <v>Пелетен котел 33 kW</v>
      </c>
      <c r="AR94">
        <f>VLOOKUP($A94,Обобщение!$A$5:$EK$329,AR$2,FALSE)</f>
        <v>0</v>
      </c>
      <c r="AS94">
        <f>VLOOKUP($A94,Обобщение!$A$5:$EK$329,AS$2,FALSE)</f>
        <v>0</v>
      </c>
      <c r="AT94">
        <f>VLOOKUP($A94,Обобщение!$A$5:$EK$329,AT$2,FALSE)</f>
        <v>0</v>
      </c>
      <c r="AU94">
        <f>VLOOKUP($A94,Обобщение!$A$5:$EK$329,AU$2,FALSE)</f>
        <v>0</v>
      </c>
      <c r="AV94" t="str">
        <f>VLOOKUP($A94,Обобщение!$A$5:$EK$329,AV$2,FALSE)</f>
        <v>Стоманен панелен радиатор (500x1800) - 2 бр.</v>
      </c>
      <c r="AW94">
        <f>VLOOKUP($A94,Обобщение!$A$5:$EK$329,AW$2,FALSE)</f>
        <v>5</v>
      </c>
      <c r="AX94">
        <f>VLOOKUP($A94,Обобщение!$A$5:$EK$329,AX$2,FALSE)</f>
        <v>5</v>
      </c>
      <c r="AY94" s="11" t="str">
        <f t="shared" si="5"/>
        <v>Пелетен котел 33 kW</v>
      </c>
      <c r="AZ94" s="11" t="str">
        <f t="shared" si="6"/>
        <v>Стоманен панелен радиатор (500x1800) - 2 бр.</v>
      </c>
    </row>
    <row r="95" spans="1:52" x14ac:dyDescent="0.25">
      <c r="A95">
        <v>1091</v>
      </c>
      <c r="B95" t="str">
        <f>VLOOKUP($A95,Обобщение!$A$5:$EK$329,B$2,FALSE)</f>
        <v>LIFE RU 1091</v>
      </c>
      <c r="C95" t="str">
        <f>VLOOKUP($A95,Обобщение!$A$5:$EK$329,C$2,FALSE)</f>
        <v xml:space="preserve">Даниела </v>
      </c>
      <c r="D95" t="str">
        <f>VLOOKUP($A95,Обобщение!$A$5:$EK$329,D$2,FALSE)</f>
        <v xml:space="preserve">Николаева </v>
      </c>
      <c r="E95" t="str">
        <f>VLOOKUP($A95,Обобщение!$A$5:$EK$329,E$2,FALSE)</f>
        <v xml:space="preserve">Илиева </v>
      </c>
      <c r="F95" t="str">
        <f t="shared" si="4"/>
        <v xml:space="preserve">Даниела  Николаева  Илиева </v>
      </c>
      <c r="G95">
        <f>VLOOKUP($A95,Обобщение!$A$5:$EK$329,G$2,FALSE)</f>
        <v>0</v>
      </c>
      <c r="H95">
        <f>VLOOKUP($A95,Обобщение!$A$5:$EK$329,H$2,FALSE)</f>
        <v>0</v>
      </c>
      <c r="I95">
        <f>VLOOKUP($A95,Обобщение!$A$5:$EK$329,I$2,FALSE)</f>
        <v>0</v>
      </c>
      <c r="J95">
        <f>VLOOKUP($A95,Обобщение!$A$5:$EK$329,J$2,FALSE)</f>
        <v>1</v>
      </c>
      <c r="K95">
        <f>VLOOKUP($A95,Обобщение!$A$5:$EK$329,K$2,FALSE)</f>
        <v>0</v>
      </c>
      <c r="L95">
        <f>VLOOKUP($A95,Обобщение!$A$5:$EK$329,L$2,FALSE)</f>
        <v>0</v>
      </c>
      <c r="M95">
        <f>VLOOKUP($A95,Обобщение!$A$5:$EK$329,M$2,FALSE)</f>
        <v>0</v>
      </c>
      <c r="N95">
        <f>VLOOKUP($A95,Обобщение!$A$5:$EK$329,N$2,FALSE)</f>
        <v>0</v>
      </c>
      <c r="O95">
        <f>VLOOKUP($A95,Обобщение!$A$5:$EK$329,O$2,FALSE)</f>
        <v>0</v>
      </c>
      <c r="P95">
        <f>VLOOKUP($A95,Обобщение!$A$5:$EK$329,P$2,FALSE)</f>
        <v>0</v>
      </c>
      <c r="Q95">
        <f>VLOOKUP($A95,Обобщение!$A$5:$EK$329,Q$2,FALSE)</f>
        <v>0</v>
      </c>
      <c r="R95">
        <f>VLOOKUP($A95,Обобщение!$A$5:$EK$329,R$2,FALSE)</f>
        <v>0</v>
      </c>
      <c r="S95">
        <f>VLOOKUP($A95,Обобщение!$A$5:$EK$329,S$2,FALSE)</f>
        <v>0</v>
      </c>
      <c r="T95">
        <f>VLOOKUP($A95,Обобщение!$A$5:$EK$329,T$2,FALSE)</f>
        <v>0</v>
      </c>
      <c r="U95">
        <f>VLOOKUP($A95,Обобщение!$A$5:$EK$329,U$2,FALSE)</f>
        <v>0</v>
      </c>
      <c r="V95">
        <f>VLOOKUP($A95,Обобщение!$A$5:$EK$329,V$2,FALSE)</f>
        <v>0</v>
      </c>
      <c r="W95">
        <f>VLOOKUP($A95,Обобщение!$A$5:$EK$329,W$2,FALSE)</f>
        <v>0</v>
      </c>
      <c r="X95">
        <f>VLOOKUP($A95,Обобщение!$A$5:$EK$329,X$2,FALSE)</f>
        <v>0</v>
      </c>
      <c r="Y95">
        <f>VLOOKUP($A95,Обобщение!$A$5:$EK$329,Y$2,FALSE)</f>
        <v>0</v>
      </c>
      <c r="Z95">
        <f>VLOOKUP($A95,Обобщение!$A$5:$EK$329,Z$2,FALSE)</f>
        <v>0</v>
      </c>
      <c r="AA95">
        <f>VLOOKUP($A95,Обобщение!$A$5:$EK$329,AA$2,FALSE)</f>
        <v>0</v>
      </c>
      <c r="AB95">
        <f>VLOOKUP($A95,Обобщение!$A$5:$EK$329,AB$2,FALSE)</f>
        <v>0</v>
      </c>
      <c r="AC95">
        <f>VLOOKUP($A95,Обобщение!$A$5:$EK$329,AC$2,FALSE)</f>
        <v>0</v>
      </c>
      <c r="AD95">
        <f>VLOOKUP($A95,Обобщение!$A$5:$EK$329,AD$2,FALSE)</f>
        <v>0</v>
      </c>
      <c r="AE95">
        <f>VLOOKUP($A95,Обобщение!$A$5:$EK$329,AE$2,FALSE)</f>
        <v>2</v>
      </c>
      <c r="AF95">
        <f>VLOOKUP($A95,Обобщение!$A$5:$EK$329,AF$2,FALSE)</f>
        <v>0</v>
      </c>
      <c r="AG95">
        <f>VLOOKUP($A95,Обобщение!$A$5:$EK$329,AG$2,FALSE)</f>
        <v>0</v>
      </c>
      <c r="AH95">
        <f>VLOOKUP($A95,Обобщение!$A$5:$EK$329,AH$2,FALSE)</f>
        <v>0</v>
      </c>
      <c r="AI95">
        <f>VLOOKUP($A95,Обобщение!$A$5:$EK$329,AI$2,FALSE)</f>
        <v>0</v>
      </c>
      <c r="AJ95">
        <f>VLOOKUP($A95,Обобщение!$A$5:$EK$329,AJ$2,FALSE)</f>
        <v>0</v>
      </c>
      <c r="AK95">
        <f>VLOOKUP($A95,Обобщение!$A$5:$EK$329,AK$2,FALSE)</f>
        <v>4</v>
      </c>
      <c r="AL95">
        <f>VLOOKUP($A95,Обобщение!$A$5:$EK$329,AL$2,FALSE)</f>
        <v>0</v>
      </c>
      <c r="AM95">
        <f>VLOOKUP($A95,Обобщение!$A$5:$EK$329,AM$2,FALSE)</f>
        <v>1</v>
      </c>
      <c r="AN95">
        <f>VLOOKUP($A95,Обобщение!$A$5:$EK$329,AN$2,FALSE)</f>
        <v>0</v>
      </c>
      <c r="AO95" t="str">
        <f>VLOOKUP($A95,Обобщение!$A$5:$EK$329,AO$2,FALSE)</f>
        <v xml:space="preserve">гр./с. Русе, кв./ж.к. Чародейка-север , бл. 402, бул./ул. Зорница 5 </v>
      </c>
      <c r="AP95" t="str">
        <f>VLOOKUP($A95,Обобщение!$A$5:$EK$329,AP$2,FALSE)</f>
        <v>гр./с. Русе, кв./ж.к. Чародейка-север , бл. 402, бул./ул. Зорница 5 , ет. 3, ап. 5</v>
      </c>
      <c r="AQ95" t="str">
        <f>VLOOKUP($A95,Обобщение!$A$5:$EK$329,AQ$2,FALSE)</f>
        <v>Топловъздушна камина на пелети 12 kW</v>
      </c>
      <c r="AR95">
        <f>VLOOKUP($A95,Обобщение!$A$5:$EK$329,AR$2,FALSE)</f>
        <v>0</v>
      </c>
      <c r="AS95">
        <f>VLOOKUP($A95,Обобщение!$A$5:$EK$329,AS$2,FALSE)</f>
        <v>0</v>
      </c>
      <c r="AT95">
        <f>VLOOKUP($A95,Обобщение!$A$5:$EK$329,AT$2,FALSE)</f>
        <v>0</v>
      </c>
      <c r="AU95">
        <f>VLOOKUP($A95,Обобщение!$A$5:$EK$329,AU$2,FALSE)</f>
        <v>0</v>
      </c>
      <c r="AV95">
        <f>VLOOKUP($A95,Обобщение!$A$5:$EK$329,AV$2,FALSE)</f>
        <v>0</v>
      </c>
      <c r="AW95">
        <f>VLOOKUP($A95,Обобщение!$A$5:$EK$329,AW$2,FALSE)</f>
        <v>7</v>
      </c>
      <c r="AX95">
        <f>VLOOKUP($A95,Обобщение!$A$5:$EK$329,AX$2,FALSE)</f>
        <v>7</v>
      </c>
      <c r="AY95" s="11" t="str">
        <f t="shared" si="5"/>
        <v>Топловъздушна камина на пелети 12 kW</v>
      </c>
      <c r="AZ95" s="11" t="str">
        <f t="shared" si="6"/>
        <v/>
      </c>
    </row>
    <row r="96" spans="1:52" x14ac:dyDescent="0.25">
      <c r="A96">
        <v>1092</v>
      </c>
      <c r="B96" t="str">
        <f>VLOOKUP($A96,Обобщение!$A$5:$EK$329,B$2,FALSE)</f>
        <v>LIFE RU 1092</v>
      </c>
      <c r="C96" t="str">
        <f>VLOOKUP($A96,Обобщение!$A$5:$EK$329,C$2,FALSE)</f>
        <v xml:space="preserve">Илияна </v>
      </c>
      <c r="D96" t="str">
        <f>VLOOKUP($A96,Обобщение!$A$5:$EK$329,D$2,FALSE)</f>
        <v xml:space="preserve">Христова </v>
      </c>
      <c r="E96" t="str">
        <f>VLOOKUP($A96,Обобщение!$A$5:$EK$329,E$2,FALSE)</f>
        <v xml:space="preserve">Иванова </v>
      </c>
      <c r="F96" t="str">
        <f t="shared" si="4"/>
        <v xml:space="preserve">Илияна  Христова  Иванова </v>
      </c>
      <c r="G96">
        <f>VLOOKUP($A96,Обобщение!$A$5:$EK$329,G$2,FALSE)</f>
        <v>0</v>
      </c>
      <c r="H96">
        <f>VLOOKUP($A96,Обобщение!$A$5:$EK$329,H$2,FALSE)</f>
        <v>1</v>
      </c>
      <c r="I96">
        <f>VLOOKUP($A96,Обобщение!$A$5:$EK$329,I$2,FALSE)</f>
        <v>0</v>
      </c>
      <c r="J96">
        <f>VLOOKUP($A96,Обобщение!$A$5:$EK$329,J$2,FALSE)</f>
        <v>0</v>
      </c>
      <c r="K96">
        <f>VLOOKUP($A96,Обобщение!$A$5:$EK$329,K$2,FALSE)</f>
        <v>0</v>
      </c>
      <c r="L96">
        <f>VLOOKUP($A96,Обобщение!$A$5:$EK$329,L$2,FALSE)</f>
        <v>0</v>
      </c>
      <c r="M96">
        <f>VLOOKUP($A96,Обобщение!$A$5:$EK$329,M$2,FALSE)</f>
        <v>0</v>
      </c>
      <c r="N96">
        <f>VLOOKUP($A96,Обобщение!$A$5:$EK$329,N$2,FALSE)</f>
        <v>0</v>
      </c>
      <c r="O96">
        <f>VLOOKUP($A96,Обобщение!$A$5:$EK$329,O$2,FALSE)</f>
        <v>0</v>
      </c>
      <c r="P96">
        <f>VLOOKUP($A96,Обобщение!$A$5:$EK$329,P$2,FALSE)</f>
        <v>0</v>
      </c>
      <c r="Q96">
        <f>VLOOKUP($A96,Обобщение!$A$5:$EK$329,Q$2,FALSE)</f>
        <v>0</v>
      </c>
      <c r="R96">
        <f>VLOOKUP($A96,Обобщение!$A$5:$EK$329,R$2,FALSE)</f>
        <v>0</v>
      </c>
      <c r="S96">
        <f>VLOOKUP($A96,Обобщение!$A$5:$EK$329,S$2,FALSE)</f>
        <v>0</v>
      </c>
      <c r="T96">
        <f>VLOOKUP($A96,Обобщение!$A$5:$EK$329,T$2,FALSE)</f>
        <v>0</v>
      </c>
      <c r="U96">
        <f>VLOOKUP($A96,Обобщение!$A$5:$EK$329,U$2,FALSE)</f>
        <v>0</v>
      </c>
      <c r="V96">
        <f>VLOOKUP($A96,Обобщение!$A$5:$EK$329,V$2,FALSE)</f>
        <v>0</v>
      </c>
      <c r="W96">
        <f>VLOOKUP($A96,Обобщение!$A$5:$EK$329,W$2,FALSE)</f>
        <v>0</v>
      </c>
      <c r="X96">
        <f>VLOOKUP($A96,Обобщение!$A$5:$EK$329,X$2,FALSE)</f>
        <v>0</v>
      </c>
      <c r="Y96">
        <f>VLOOKUP($A96,Обобщение!$A$5:$EK$329,Y$2,FALSE)</f>
        <v>0</v>
      </c>
      <c r="Z96">
        <f>VLOOKUP($A96,Обобщение!$A$5:$EK$329,Z$2,FALSE)</f>
        <v>0</v>
      </c>
      <c r="AA96">
        <f>VLOOKUP($A96,Обобщение!$A$5:$EK$329,AA$2,FALSE)</f>
        <v>0</v>
      </c>
      <c r="AB96">
        <f>VLOOKUP($A96,Обобщение!$A$5:$EK$329,AB$2,FALSE)</f>
        <v>0</v>
      </c>
      <c r="AC96">
        <f>VLOOKUP($A96,Обобщение!$A$5:$EK$329,AC$2,FALSE)</f>
        <v>0</v>
      </c>
      <c r="AD96">
        <f>VLOOKUP($A96,Обобщение!$A$5:$EK$329,AD$2,FALSE)</f>
        <v>2</v>
      </c>
      <c r="AE96">
        <f>VLOOKUP($A96,Обобщение!$A$5:$EK$329,AE$2,FALSE)</f>
        <v>0</v>
      </c>
      <c r="AF96">
        <f>VLOOKUP($A96,Обобщение!$A$5:$EK$329,AF$2,FALSE)</f>
        <v>0</v>
      </c>
      <c r="AG96">
        <f>VLOOKUP($A96,Обобщение!$A$5:$EK$329,AG$2,FALSE)</f>
        <v>0</v>
      </c>
      <c r="AH96">
        <f>VLOOKUP($A96,Обобщение!$A$5:$EK$329,AH$2,FALSE)</f>
        <v>0</v>
      </c>
      <c r="AI96">
        <f>VLOOKUP($A96,Обобщение!$A$5:$EK$329,AI$2,FALSE)</f>
        <v>0</v>
      </c>
      <c r="AJ96">
        <f>VLOOKUP($A96,Обобщение!$A$5:$EK$329,AJ$2,FALSE)</f>
        <v>0</v>
      </c>
      <c r="AK96">
        <f>VLOOKUP($A96,Обобщение!$A$5:$EK$329,AK$2,FALSE)</f>
        <v>4</v>
      </c>
      <c r="AL96">
        <f>VLOOKUP($A96,Обобщение!$A$5:$EK$329,AL$2,FALSE)</f>
        <v>0</v>
      </c>
      <c r="AM96">
        <f>VLOOKUP($A96,Обобщение!$A$5:$EK$329,AM$2,FALSE)</f>
        <v>1</v>
      </c>
      <c r="AN96">
        <f>VLOOKUP($A96,Обобщение!$A$5:$EK$329,AN$2,FALSE)</f>
        <v>0</v>
      </c>
      <c r="AO96" t="str">
        <f>VLOOKUP($A96,Обобщение!$A$5:$EK$329,AO$2,FALSE)</f>
        <v xml:space="preserve">гр./с. Русе, кв./ж.к. Чародейка-юг, бл. 205, бул./ул. Ради Иванов 1 </v>
      </c>
      <c r="AP96" t="str">
        <f>VLOOKUP($A96,Обобщение!$A$5:$EK$329,AP$2,FALSE)</f>
        <v>гр./с. Русе, кв./ж.к. Чародейка-юг, бл. 205, бул./ул. Ради Иванов 1 , ет. 7, ап. 20</v>
      </c>
      <c r="AQ96" t="str">
        <f>VLOOKUP($A96,Обобщение!$A$5:$EK$329,AQ$2,FALSE)</f>
        <v>Топловъздушна камина на пелети 8 kW</v>
      </c>
      <c r="AR96">
        <f>VLOOKUP($A96,Обобщение!$A$5:$EK$329,AR$2,FALSE)</f>
        <v>0</v>
      </c>
      <c r="AS96">
        <f>VLOOKUP($A96,Обобщение!$A$5:$EK$329,AS$2,FALSE)</f>
        <v>0</v>
      </c>
      <c r="AT96">
        <f>VLOOKUP($A96,Обобщение!$A$5:$EK$329,AT$2,FALSE)</f>
        <v>0</v>
      </c>
      <c r="AU96">
        <f>VLOOKUP($A96,Обобщение!$A$5:$EK$329,AU$2,FALSE)</f>
        <v>0</v>
      </c>
      <c r="AV96">
        <f>VLOOKUP($A96,Обобщение!$A$5:$EK$329,AV$2,FALSE)</f>
        <v>0</v>
      </c>
      <c r="AW96">
        <f>VLOOKUP($A96,Обобщение!$A$5:$EK$329,AW$2,FALSE)</f>
        <v>7</v>
      </c>
      <c r="AX96">
        <f>VLOOKUP($A96,Обобщение!$A$5:$EK$329,AX$2,FALSE)</f>
        <v>7</v>
      </c>
      <c r="AY96" s="11" t="str">
        <f t="shared" si="5"/>
        <v>Топловъздушна камина на пелети 8 kW</v>
      </c>
      <c r="AZ96" s="11" t="str">
        <f t="shared" si="6"/>
        <v/>
      </c>
    </row>
    <row r="97" spans="1:54" x14ac:dyDescent="0.25">
      <c r="A97">
        <v>1093</v>
      </c>
      <c r="B97" t="str">
        <f>VLOOKUP($A97,Обобщение!$A$5:$EK$329,B$2,FALSE)</f>
        <v>LIFE RU 1093</v>
      </c>
      <c r="C97" t="str">
        <f>VLOOKUP($A97,Обобщение!$A$5:$EK$329,C$2,FALSE)</f>
        <v>Боню</v>
      </c>
      <c r="D97" t="str">
        <f>VLOOKUP($A97,Обобщение!$A$5:$EK$329,D$2,FALSE)</f>
        <v xml:space="preserve">Спасов </v>
      </c>
      <c r="E97" t="str">
        <f>VLOOKUP($A97,Обобщение!$A$5:$EK$329,E$2,FALSE)</f>
        <v xml:space="preserve">Бонев </v>
      </c>
      <c r="F97" t="str">
        <f t="shared" si="4"/>
        <v xml:space="preserve">Боню Спасов  Бонев </v>
      </c>
      <c r="G97">
        <f>VLOOKUP($A97,Обобщение!$A$5:$EK$329,G$2,FALSE)</f>
        <v>0</v>
      </c>
      <c r="H97">
        <f>VLOOKUP($A97,Обобщение!$A$5:$EK$329,H$2,FALSE)</f>
        <v>0</v>
      </c>
      <c r="I97">
        <f>VLOOKUP($A97,Обобщение!$A$5:$EK$329,I$2,FALSE)</f>
        <v>0</v>
      </c>
      <c r="J97">
        <f>VLOOKUP($A97,Обобщение!$A$5:$EK$329,J$2,FALSE)</f>
        <v>0</v>
      </c>
      <c r="K97">
        <f>VLOOKUP($A97,Обобщение!$A$5:$EK$329,K$2,FALSE)</f>
        <v>0</v>
      </c>
      <c r="L97">
        <f>VLOOKUP($A97,Обобщение!$A$5:$EK$329,L$2,FALSE)</f>
        <v>0</v>
      </c>
      <c r="M97">
        <f>VLOOKUP($A97,Обобщение!$A$5:$EK$329,M$2,FALSE)</f>
        <v>0</v>
      </c>
      <c r="N97">
        <f>VLOOKUP($A97,Обобщение!$A$5:$EK$329,N$2,FALSE)</f>
        <v>1</v>
      </c>
      <c r="O97">
        <f>VLOOKUP($A97,Обобщение!$A$5:$EK$329,O$2,FALSE)</f>
        <v>0</v>
      </c>
      <c r="P97">
        <f>VLOOKUP($A97,Обобщение!$A$5:$EK$329,P$2,FALSE)</f>
        <v>0</v>
      </c>
      <c r="Q97">
        <f>VLOOKUP($A97,Обобщение!$A$5:$EK$329,Q$2,FALSE)</f>
        <v>0</v>
      </c>
      <c r="R97">
        <f>VLOOKUP($A97,Обобщение!$A$5:$EK$329,R$2,FALSE)</f>
        <v>0</v>
      </c>
      <c r="S97">
        <f>VLOOKUP($A97,Обобщение!$A$5:$EK$329,S$2,FALSE)</f>
        <v>0</v>
      </c>
      <c r="T97">
        <f>VLOOKUP($A97,Обобщение!$A$5:$EK$329,T$2,FALSE)</f>
        <v>0</v>
      </c>
      <c r="U97">
        <f>VLOOKUP($A97,Обобщение!$A$5:$EK$329,U$2,FALSE)</f>
        <v>0</v>
      </c>
      <c r="V97">
        <f>VLOOKUP($A97,Обобщение!$A$5:$EK$329,V$2,FALSE)</f>
        <v>0</v>
      </c>
      <c r="W97">
        <f>VLOOKUP($A97,Обобщение!$A$5:$EK$329,W$2,FALSE)</f>
        <v>0</v>
      </c>
      <c r="X97">
        <f>VLOOKUP($A97,Обобщение!$A$5:$EK$329,X$2,FALSE)</f>
        <v>0</v>
      </c>
      <c r="Y97">
        <f>VLOOKUP($A97,Обобщение!$A$5:$EK$329,Y$2,FALSE)</f>
        <v>0</v>
      </c>
      <c r="Z97">
        <f>VLOOKUP($A97,Обобщение!$A$5:$EK$329,Z$2,FALSE)</f>
        <v>0</v>
      </c>
      <c r="AA97">
        <f>VLOOKUP($A97,Обобщение!$A$5:$EK$329,AA$2,FALSE)</f>
        <v>0</v>
      </c>
      <c r="AB97">
        <f>VLOOKUP($A97,Обобщение!$A$5:$EK$329,AB$2,FALSE)</f>
        <v>0</v>
      </c>
      <c r="AC97">
        <f>VLOOKUP($A97,Обобщение!$A$5:$EK$329,AC$2,FALSE)</f>
        <v>0</v>
      </c>
      <c r="AD97">
        <f>VLOOKUP($A97,Обобщение!$A$5:$EK$329,AD$2,FALSE)</f>
        <v>2</v>
      </c>
      <c r="AE97">
        <f>VLOOKUP($A97,Обобщение!$A$5:$EK$329,AE$2,FALSE)</f>
        <v>0</v>
      </c>
      <c r="AF97">
        <f>VLOOKUP($A97,Обобщение!$A$5:$EK$329,AF$2,FALSE)</f>
        <v>2</v>
      </c>
      <c r="AG97">
        <f>VLOOKUP($A97,Обобщение!$A$5:$EK$329,AG$2,FALSE)</f>
        <v>0</v>
      </c>
      <c r="AH97">
        <f>VLOOKUP($A97,Обобщение!$A$5:$EK$329,AH$2,FALSE)</f>
        <v>0</v>
      </c>
      <c r="AI97">
        <f>VLOOKUP($A97,Обобщение!$A$5:$EK$329,AI$2,FALSE)</f>
        <v>0</v>
      </c>
      <c r="AJ97">
        <f>VLOOKUP($A97,Обобщение!$A$5:$EK$329,AJ$2,FALSE)</f>
        <v>0</v>
      </c>
      <c r="AK97">
        <f>VLOOKUP($A97,Обобщение!$A$5:$EK$329,AK$2,FALSE)</f>
        <v>4</v>
      </c>
      <c r="AL97">
        <f>VLOOKUP($A97,Обобщение!$A$5:$EK$329,AL$2,FALSE)</f>
        <v>1</v>
      </c>
      <c r="AM97">
        <f>VLOOKUP($A97,Обобщение!$A$5:$EK$329,AM$2,FALSE)</f>
        <v>1</v>
      </c>
      <c r="AN97">
        <f>VLOOKUP($A97,Обобщение!$A$5:$EK$329,AN$2,FALSE)</f>
        <v>0</v>
      </c>
      <c r="AO97" t="str">
        <f>VLOOKUP($A97,Обобщение!$A$5:$EK$329,AO$2,FALSE)</f>
        <v>гр./с. Русе, кв./ж.к. Център , бул./ул. Цар Шишман 19</v>
      </c>
      <c r="AP97" t="str">
        <f>VLOOKUP($A97,Обобщение!$A$5:$EK$329,AP$2,FALSE)</f>
        <v xml:space="preserve">гр./с. Русе, кв./ж.к. Център, бул./ул. Цар Шишман 19, </v>
      </c>
      <c r="AQ97" t="str">
        <f>VLOOKUP($A97,Обобщение!$A$5:$EK$329,AQ$2,FALSE)</f>
        <v>Пелетен котел 25 kW</v>
      </c>
      <c r="AR97">
        <f>VLOOKUP($A97,Обобщение!$A$5:$EK$329,AR$2,FALSE)</f>
        <v>0</v>
      </c>
      <c r="AS97">
        <f>VLOOKUP($A97,Обобщение!$A$5:$EK$329,AS$2,FALSE)</f>
        <v>0</v>
      </c>
      <c r="AT97">
        <f>VLOOKUP($A97,Обобщение!$A$5:$EK$329,AT$2,FALSE)</f>
        <v>0</v>
      </c>
      <c r="AU97">
        <f>VLOOKUP($A97,Обобщение!$A$5:$EK$329,AU$2,FALSE)</f>
        <v>0</v>
      </c>
      <c r="AV97">
        <f>VLOOKUP($A97,Обобщение!$A$5:$EK$329,AV$2,FALSE)</f>
        <v>0</v>
      </c>
      <c r="AW97">
        <f>VLOOKUP($A97,Обобщение!$A$5:$EK$329,AW$2,FALSE)</f>
        <v>10</v>
      </c>
      <c r="AX97">
        <f>VLOOKUP($A97,Обобщение!$A$5:$EK$329,AX$2,FALSE)</f>
        <v>10</v>
      </c>
      <c r="AY97" s="11" t="str">
        <f t="shared" si="5"/>
        <v>Пелетен котел 25 kW</v>
      </c>
      <c r="AZ97" s="11" t="str">
        <f t="shared" si="6"/>
        <v/>
      </c>
    </row>
    <row r="98" spans="1:54" x14ac:dyDescent="0.25">
      <c r="A98">
        <v>1094</v>
      </c>
      <c r="B98" t="str">
        <f>VLOOKUP($A98,Обобщение!$A$5:$EK$329,B$2,FALSE)</f>
        <v>LIFE RU 1094</v>
      </c>
      <c r="C98" t="str">
        <f>VLOOKUP($A98,Обобщение!$A$5:$EK$329,C$2,FALSE)</f>
        <v xml:space="preserve">Богдан </v>
      </c>
      <c r="D98" t="str">
        <f>VLOOKUP($A98,Обобщение!$A$5:$EK$329,D$2,FALSE)</f>
        <v xml:space="preserve">Боянов </v>
      </c>
      <c r="E98" t="str">
        <f>VLOOKUP($A98,Обобщение!$A$5:$EK$329,E$2,FALSE)</f>
        <v xml:space="preserve">Йорданов </v>
      </c>
      <c r="F98" t="str">
        <f t="shared" si="4"/>
        <v xml:space="preserve">Богдан  Боянов  Йорданов </v>
      </c>
      <c r="G98">
        <f>VLOOKUP($A98,Обобщение!$A$5:$EK$329,G$2,FALSE)</f>
        <v>0</v>
      </c>
      <c r="H98">
        <f>VLOOKUP($A98,Обобщение!$A$5:$EK$329,H$2,FALSE)</f>
        <v>0</v>
      </c>
      <c r="I98">
        <f>VLOOKUP($A98,Обобщение!$A$5:$EK$329,I$2,FALSE)</f>
        <v>0</v>
      </c>
      <c r="J98">
        <f>VLOOKUP($A98,Обобщение!$A$5:$EK$329,J$2,FALSE)</f>
        <v>0</v>
      </c>
      <c r="K98">
        <f>VLOOKUP($A98,Обобщение!$A$5:$EK$329,K$2,FALSE)</f>
        <v>0</v>
      </c>
      <c r="L98">
        <f>VLOOKUP($A98,Обобщение!$A$5:$EK$329,L$2,FALSE)</f>
        <v>0</v>
      </c>
      <c r="M98">
        <f>VLOOKUP($A98,Обобщение!$A$5:$EK$329,M$2,FALSE)</f>
        <v>0</v>
      </c>
      <c r="N98">
        <f>VLOOKUP($A98,Обобщение!$A$5:$EK$329,N$2,FALSE)</f>
        <v>1</v>
      </c>
      <c r="O98">
        <f>VLOOKUP($A98,Обобщение!$A$5:$EK$329,O$2,FALSE)</f>
        <v>0</v>
      </c>
      <c r="P98">
        <f>VLOOKUP($A98,Обобщение!$A$5:$EK$329,P$2,FALSE)</f>
        <v>0</v>
      </c>
      <c r="Q98">
        <f>VLOOKUP($A98,Обобщение!$A$5:$EK$329,Q$2,FALSE)</f>
        <v>0</v>
      </c>
      <c r="R98">
        <f>VLOOKUP($A98,Обобщение!$A$5:$EK$329,R$2,FALSE)</f>
        <v>0</v>
      </c>
      <c r="S98">
        <f>VLOOKUP($A98,Обобщение!$A$5:$EK$329,S$2,FALSE)</f>
        <v>0</v>
      </c>
      <c r="T98">
        <f>VLOOKUP($A98,Обобщение!$A$5:$EK$329,T$2,FALSE)</f>
        <v>0</v>
      </c>
      <c r="U98">
        <f>VLOOKUP($A98,Обобщение!$A$5:$EK$329,U$2,FALSE)</f>
        <v>0</v>
      </c>
      <c r="V98">
        <f>VLOOKUP($A98,Обобщение!$A$5:$EK$329,V$2,FALSE)</f>
        <v>0</v>
      </c>
      <c r="W98">
        <f>VLOOKUP($A98,Обобщение!$A$5:$EK$329,W$2,FALSE)</f>
        <v>0</v>
      </c>
      <c r="X98">
        <f>VLOOKUP($A98,Обобщение!$A$5:$EK$329,X$2,FALSE)</f>
        <v>0</v>
      </c>
      <c r="Y98">
        <f>VLOOKUP($A98,Обобщение!$A$5:$EK$329,Y$2,FALSE)</f>
        <v>0</v>
      </c>
      <c r="Z98">
        <f>VLOOKUP($A98,Обобщение!$A$5:$EK$329,Z$2,FALSE)</f>
        <v>0</v>
      </c>
      <c r="AA98">
        <f>VLOOKUP($A98,Обобщение!$A$5:$EK$329,AA$2,FALSE)</f>
        <v>0</v>
      </c>
      <c r="AB98">
        <f>VLOOKUP($A98,Обобщение!$A$5:$EK$329,AB$2,FALSE)</f>
        <v>0</v>
      </c>
      <c r="AC98">
        <f>VLOOKUP($A98,Обобщение!$A$5:$EK$329,AC$2,FALSE)</f>
        <v>0</v>
      </c>
      <c r="AD98">
        <f>VLOOKUP($A98,Обобщение!$A$5:$EK$329,AD$2,FALSE)</f>
        <v>2</v>
      </c>
      <c r="AE98">
        <f>VLOOKUP($A98,Обобщение!$A$5:$EK$329,AE$2,FALSE)</f>
        <v>0</v>
      </c>
      <c r="AF98">
        <f>VLOOKUP($A98,Обобщение!$A$5:$EK$329,AF$2,FALSE)</f>
        <v>0</v>
      </c>
      <c r="AG98">
        <f>VLOOKUP($A98,Обобщение!$A$5:$EK$329,AG$2,FALSE)</f>
        <v>0</v>
      </c>
      <c r="AH98">
        <f>VLOOKUP($A98,Обобщение!$A$5:$EK$329,AH$2,FALSE)</f>
        <v>0</v>
      </c>
      <c r="AI98">
        <f>VLOOKUP($A98,Обобщение!$A$5:$EK$329,AI$2,FALSE)</f>
        <v>0</v>
      </c>
      <c r="AJ98">
        <f>VLOOKUP($A98,Обобщение!$A$5:$EK$329,AJ$2,FALSE)</f>
        <v>0</v>
      </c>
      <c r="AK98">
        <f>VLOOKUP($A98,Обобщение!$A$5:$EK$329,AK$2,FALSE)</f>
        <v>4</v>
      </c>
      <c r="AL98">
        <f>VLOOKUP($A98,Обобщение!$A$5:$EK$329,AL$2,FALSE)</f>
        <v>1</v>
      </c>
      <c r="AM98">
        <f>VLOOKUP($A98,Обобщение!$A$5:$EK$329,AM$2,FALSE)</f>
        <v>1</v>
      </c>
      <c r="AN98">
        <f>VLOOKUP($A98,Обобщение!$A$5:$EK$329,AN$2,FALSE)</f>
        <v>0</v>
      </c>
      <c r="AO98" t="str">
        <f>VLOOKUP($A98,Обобщение!$A$5:$EK$329,AO$2,FALSE)</f>
        <v xml:space="preserve">гр./с. Русе, кв./ж.к. Новата Махала , бул./ул. Даскал Аверкий 31 </v>
      </c>
      <c r="AP98" t="str">
        <f>VLOOKUP($A98,Обобщение!$A$5:$EK$329,AP$2,FALSE)</f>
        <v xml:space="preserve">гр./с. Русе, кв./ж.к. Новата Махала , бул./ул. Даскал Аверкий 31 , </v>
      </c>
      <c r="AQ98" t="str">
        <f>VLOOKUP($A98,Обобщение!$A$5:$EK$329,AQ$2,FALSE)</f>
        <v>Пелетен котел 25 kW</v>
      </c>
      <c r="AR98">
        <f>VLOOKUP($A98,Обобщение!$A$5:$EK$329,AR$2,FALSE)</f>
        <v>0</v>
      </c>
      <c r="AS98">
        <f>VLOOKUP($A98,Обобщение!$A$5:$EK$329,AS$2,FALSE)</f>
        <v>0</v>
      </c>
      <c r="AT98">
        <f>VLOOKUP($A98,Обобщение!$A$5:$EK$329,AT$2,FALSE)</f>
        <v>0</v>
      </c>
      <c r="AU98">
        <f>VLOOKUP($A98,Обобщение!$A$5:$EK$329,AU$2,FALSE)</f>
        <v>0</v>
      </c>
      <c r="AV98">
        <f>VLOOKUP($A98,Обобщение!$A$5:$EK$329,AV$2,FALSE)</f>
        <v>0</v>
      </c>
      <c r="AW98">
        <f>VLOOKUP($A98,Обобщение!$A$5:$EK$329,AW$2,FALSE)</f>
        <v>8</v>
      </c>
      <c r="AX98">
        <f>VLOOKUP($A98,Обобщение!$A$5:$EK$329,AX$2,FALSE)</f>
        <v>8</v>
      </c>
      <c r="AY98" s="11" t="str">
        <f t="shared" si="5"/>
        <v>Пелетен котел 25 kW</v>
      </c>
      <c r="AZ98" s="11" t="str">
        <f t="shared" si="6"/>
        <v/>
      </c>
    </row>
    <row r="99" spans="1:54" x14ac:dyDescent="0.25">
      <c r="A99">
        <v>1095</v>
      </c>
      <c r="B99" t="str">
        <f>VLOOKUP($A99,Обобщение!$A$5:$EK$329,B$2,FALSE)</f>
        <v>LIFE RU 1095</v>
      </c>
      <c r="C99" t="str">
        <f>VLOOKUP($A99,Обобщение!$A$5:$EK$329,C$2,FALSE)</f>
        <v xml:space="preserve">Тодор </v>
      </c>
      <c r="D99" t="str">
        <f>VLOOKUP($A99,Обобщение!$A$5:$EK$329,D$2,FALSE)</f>
        <v>Спасов</v>
      </c>
      <c r="E99" t="str">
        <f>VLOOKUP($A99,Обобщение!$A$5:$EK$329,E$2,FALSE)</f>
        <v xml:space="preserve">Илиев </v>
      </c>
      <c r="F99" t="str">
        <f t="shared" si="4"/>
        <v xml:space="preserve">Тодор  Спасов Илиев </v>
      </c>
      <c r="G99">
        <f>VLOOKUP($A99,Обобщение!$A$5:$EK$329,G$2,FALSE)</f>
        <v>0</v>
      </c>
      <c r="H99">
        <f>VLOOKUP($A99,Обобщение!$A$5:$EK$329,H$2,FALSE)</f>
        <v>0</v>
      </c>
      <c r="I99">
        <f>VLOOKUP($A99,Обобщение!$A$5:$EK$329,I$2,FALSE)</f>
        <v>0</v>
      </c>
      <c r="J99">
        <f>VLOOKUP($A99,Обобщение!$A$5:$EK$329,J$2,FALSE)</f>
        <v>0</v>
      </c>
      <c r="K99">
        <f>VLOOKUP($A99,Обобщение!$A$5:$EK$329,K$2,FALSE)</f>
        <v>0</v>
      </c>
      <c r="L99">
        <f>VLOOKUP($A99,Обобщение!$A$5:$EK$329,L$2,FALSE)</f>
        <v>1</v>
      </c>
      <c r="M99">
        <f>VLOOKUP($A99,Обобщение!$A$5:$EK$329,M$2,FALSE)</f>
        <v>0</v>
      </c>
      <c r="N99">
        <f>VLOOKUP($A99,Обобщение!$A$5:$EK$329,N$2,FALSE)</f>
        <v>0</v>
      </c>
      <c r="O99">
        <f>VLOOKUP($A99,Обобщение!$A$5:$EK$329,O$2,FALSE)</f>
        <v>0</v>
      </c>
      <c r="P99">
        <f>VLOOKUP($A99,Обобщение!$A$5:$EK$329,P$2,FALSE)</f>
        <v>0</v>
      </c>
      <c r="Q99">
        <f>VLOOKUP($A99,Обобщение!$A$5:$EK$329,Q$2,FALSE)</f>
        <v>0</v>
      </c>
      <c r="R99">
        <f>VLOOKUP($A99,Обобщение!$A$5:$EK$329,R$2,FALSE)</f>
        <v>0</v>
      </c>
      <c r="S99">
        <f>VLOOKUP($A99,Обобщение!$A$5:$EK$329,S$2,FALSE)</f>
        <v>0</v>
      </c>
      <c r="T99">
        <f>VLOOKUP($A99,Обобщение!$A$5:$EK$329,T$2,FALSE)</f>
        <v>0</v>
      </c>
      <c r="U99">
        <f>VLOOKUP($A99,Обобщение!$A$5:$EK$329,U$2,FALSE)</f>
        <v>0</v>
      </c>
      <c r="V99">
        <f>VLOOKUP($A99,Обобщение!$A$5:$EK$329,V$2,FALSE)</f>
        <v>0</v>
      </c>
      <c r="W99">
        <f>VLOOKUP($A99,Обобщение!$A$5:$EK$329,W$2,FALSE)</f>
        <v>0</v>
      </c>
      <c r="X99">
        <f>VLOOKUP($A99,Обобщение!$A$5:$EK$329,X$2,FALSE)</f>
        <v>0</v>
      </c>
      <c r="Y99">
        <f>VLOOKUP($A99,Обобщение!$A$5:$EK$329,Y$2,FALSE)</f>
        <v>0</v>
      </c>
      <c r="Z99">
        <f>VLOOKUP($A99,Обобщение!$A$5:$EK$329,Z$2,FALSE)</f>
        <v>0</v>
      </c>
      <c r="AA99">
        <f>VLOOKUP($A99,Обобщение!$A$5:$EK$329,AA$2,FALSE)</f>
        <v>0</v>
      </c>
      <c r="AB99">
        <f>VLOOKUP($A99,Обобщение!$A$5:$EK$329,AB$2,FALSE)</f>
        <v>0</v>
      </c>
      <c r="AC99">
        <f>VLOOKUP($A99,Обобщение!$A$5:$EK$329,AC$2,FALSE)</f>
        <v>0</v>
      </c>
      <c r="AD99">
        <f>VLOOKUP($A99,Обобщение!$A$5:$EK$329,AD$2,FALSE)</f>
        <v>0</v>
      </c>
      <c r="AE99">
        <f>VLOOKUP($A99,Обобщение!$A$5:$EK$329,AE$2,FALSE)</f>
        <v>0</v>
      </c>
      <c r="AF99">
        <f>VLOOKUP($A99,Обобщение!$A$5:$EK$329,AF$2,FALSE)</f>
        <v>0</v>
      </c>
      <c r="AG99">
        <f>VLOOKUP($A99,Обобщение!$A$5:$EK$329,AG$2,FALSE)</f>
        <v>0</v>
      </c>
      <c r="AH99">
        <f>VLOOKUP($A99,Обобщение!$A$5:$EK$329,AH$2,FALSE)</f>
        <v>0</v>
      </c>
      <c r="AI99">
        <f>VLOOKUP($A99,Обобщение!$A$5:$EK$329,AI$2,FALSE)</f>
        <v>0</v>
      </c>
      <c r="AJ99">
        <f>VLOOKUP($A99,Обобщение!$A$5:$EK$329,AJ$2,FALSE)</f>
        <v>0</v>
      </c>
      <c r="AK99">
        <f>VLOOKUP($A99,Обобщение!$A$5:$EK$329,AK$2,FALSE)</f>
        <v>4</v>
      </c>
      <c r="AL99">
        <f>VLOOKUP($A99,Обобщение!$A$5:$EK$329,AL$2,FALSE)</f>
        <v>1</v>
      </c>
      <c r="AM99">
        <f>VLOOKUP($A99,Обобщение!$A$5:$EK$329,AM$2,FALSE)</f>
        <v>1</v>
      </c>
      <c r="AN99">
        <f>VLOOKUP($A99,Обобщение!$A$5:$EK$329,AN$2,FALSE)</f>
        <v>0</v>
      </c>
      <c r="AO99" t="str">
        <f>VLOOKUP($A99,Обобщение!$A$5:$EK$329,AO$2,FALSE)</f>
        <v xml:space="preserve">гр./с. Русе, кв./ж.к. Дружба 1 , бл. 5, бул./ул. Изола планина 26 </v>
      </c>
      <c r="AP99" t="str">
        <f>VLOOKUP($A99,Обобщение!$A$5:$EK$329,AP$2,FALSE)</f>
        <v>гр./с. Русе, кв./ж.к. Дружба 1 , бл. 5, бул./ул. Изола планина 26, ет. 8, ап. 22</v>
      </c>
      <c r="AQ99" t="str">
        <f>VLOOKUP($A99,Обобщение!$A$5:$EK$329,AQ$2,FALSE)</f>
        <v>Камина на пелети с водна риза 18 kW</v>
      </c>
      <c r="AR99">
        <f>VLOOKUP($A99,Обобщение!$A$5:$EK$329,AR$2,FALSE)</f>
        <v>0</v>
      </c>
      <c r="AS99">
        <f>VLOOKUP($A99,Обобщение!$A$5:$EK$329,AS$2,FALSE)</f>
        <v>0</v>
      </c>
      <c r="AT99">
        <f>VLOOKUP($A99,Обобщение!$A$5:$EK$329,AT$2,FALSE)</f>
        <v>0</v>
      </c>
      <c r="AU99">
        <f>VLOOKUP($A99,Обобщение!$A$5:$EK$329,AU$2,FALSE)</f>
        <v>0</v>
      </c>
      <c r="AV99">
        <f>VLOOKUP($A99,Обобщение!$A$5:$EK$329,AV$2,FALSE)</f>
        <v>0</v>
      </c>
      <c r="AW99">
        <f>VLOOKUP($A99,Обобщение!$A$5:$EK$329,AW$2,FALSE)</f>
        <v>6</v>
      </c>
      <c r="AX99">
        <f>VLOOKUP($A99,Обобщение!$A$5:$EK$329,AX$2,FALSE)</f>
        <v>6</v>
      </c>
      <c r="AY99" s="11" t="str">
        <f t="shared" si="5"/>
        <v>Камина на пелети с водна риза 18 kW</v>
      </c>
      <c r="AZ99" s="11" t="str">
        <f t="shared" si="6"/>
        <v/>
      </c>
    </row>
    <row r="100" spans="1:54" hidden="1" x14ac:dyDescent="0.25">
      <c r="A100">
        <v>1096</v>
      </c>
      <c r="B100" t="str">
        <f>VLOOKUP($A100,Обобщение!$A$5:$EK$329,B$2,FALSE)</f>
        <v>LIFE RU 1096</v>
      </c>
      <c r="C100" t="str">
        <f>VLOOKUP($A100,Обобщение!$A$5:$EK$329,C$2,FALSE)</f>
        <v xml:space="preserve">Невянка </v>
      </c>
      <c r="D100" t="str">
        <f>VLOOKUP($A100,Обобщение!$A$5:$EK$329,D$2,FALSE)</f>
        <v xml:space="preserve">Димитрова </v>
      </c>
      <c r="E100" t="str">
        <f>VLOOKUP($A100,Обобщение!$A$5:$EK$329,E$2,FALSE)</f>
        <v>Попова</v>
      </c>
      <c r="F100" t="str">
        <f t="shared" si="4"/>
        <v>Невянка  Димитрова  Попова</v>
      </c>
      <c r="G100">
        <f>VLOOKUP($A100,Обобщение!$A$5:$EK$329,G$2,FALSE)</f>
        <v>0</v>
      </c>
      <c r="H100">
        <f>VLOOKUP($A100,Обобщение!$A$5:$EK$329,H$2,FALSE)</f>
        <v>0</v>
      </c>
      <c r="I100">
        <f>VLOOKUP($A100,Обобщение!$A$5:$EK$329,I$2,FALSE)</f>
        <v>0</v>
      </c>
      <c r="J100">
        <f>VLOOKUP($A100,Обобщение!$A$5:$EK$329,J$2,FALSE)</f>
        <v>0</v>
      </c>
      <c r="K100">
        <f>VLOOKUP($A100,Обобщение!$A$5:$EK$329,K$2,FALSE)</f>
        <v>0</v>
      </c>
      <c r="L100">
        <f>VLOOKUP($A100,Обобщение!$A$5:$EK$329,L$2,FALSE)</f>
        <v>1</v>
      </c>
      <c r="M100">
        <f>VLOOKUP($A100,Обобщение!$A$5:$EK$329,M$2,FALSE)</f>
        <v>0</v>
      </c>
      <c r="N100">
        <f>VLOOKUP($A100,Обобщение!$A$5:$EK$329,N$2,FALSE)</f>
        <v>0</v>
      </c>
      <c r="O100">
        <f>VLOOKUP($A100,Обобщение!$A$5:$EK$329,O$2,FALSE)</f>
        <v>0</v>
      </c>
      <c r="P100">
        <f>VLOOKUP($A100,Обобщение!$A$5:$EK$329,P$2,FALSE)</f>
        <v>0</v>
      </c>
      <c r="Q100">
        <f>VLOOKUP($A100,Обобщение!$A$5:$EK$329,Q$2,FALSE)</f>
        <v>0</v>
      </c>
      <c r="R100">
        <f>VLOOKUP($A100,Обобщение!$A$5:$EK$329,R$2,FALSE)</f>
        <v>0</v>
      </c>
      <c r="S100">
        <f>VLOOKUP($A100,Обобщение!$A$5:$EK$329,S$2,FALSE)</f>
        <v>0</v>
      </c>
      <c r="T100">
        <f>VLOOKUP($A100,Обобщение!$A$5:$EK$329,T$2,FALSE)</f>
        <v>0</v>
      </c>
      <c r="U100">
        <f>VLOOKUP($A100,Обобщение!$A$5:$EK$329,U$2,FALSE)</f>
        <v>0</v>
      </c>
      <c r="V100">
        <f>VLOOKUP($A100,Обобщение!$A$5:$EK$329,V$2,FALSE)</f>
        <v>0</v>
      </c>
      <c r="W100">
        <f>VLOOKUP($A100,Обобщение!$A$5:$EK$329,W$2,FALSE)</f>
        <v>0</v>
      </c>
      <c r="X100">
        <f>VLOOKUP($A100,Обобщение!$A$5:$EK$329,X$2,FALSE)</f>
        <v>0</v>
      </c>
      <c r="Y100">
        <f>VLOOKUP($A100,Обобщение!$A$5:$EK$329,Y$2,FALSE)</f>
        <v>0</v>
      </c>
      <c r="Z100">
        <f>VLOOKUP($A100,Обобщение!$A$5:$EK$329,Z$2,FALSE)</f>
        <v>0</v>
      </c>
      <c r="AA100">
        <f>VLOOKUP($A100,Обобщение!$A$5:$EK$329,AA$2,FALSE)</f>
        <v>0</v>
      </c>
      <c r="AB100" s="4">
        <v>0</v>
      </c>
      <c r="AC100">
        <f>VLOOKUP($A100,Обобщение!$A$5:$EK$329,AC$2,FALSE)</f>
        <v>0</v>
      </c>
      <c r="AD100">
        <f>VLOOKUP($A100,Обобщение!$A$5:$EK$329,AD$2,FALSE)</f>
        <v>0</v>
      </c>
      <c r="AE100">
        <f>VLOOKUP($A100,Обобщение!$A$5:$EK$329,AE$2,FALSE)</f>
        <v>0</v>
      </c>
      <c r="AF100">
        <f>VLOOKUP($A100,Обобщение!$A$5:$EK$329,AF$2,FALSE)</f>
        <v>0</v>
      </c>
      <c r="AG100">
        <f>VLOOKUP($A100,Обобщение!$A$5:$EK$329,AG$2,FALSE)</f>
        <v>0</v>
      </c>
      <c r="AH100">
        <f>VLOOKUP($A100,Обобщение!$A$5:$EK$329,AH$2,FALSE)</f>
        <v>0</v>
      </c>
      <c r="AI100">
        <f>VLOOKUP($A100,Обобщение!$A$5:$EK$329,AI$2,FALSE)</f>
        <v>2</v>
      </c>
      <c r="AJ100">
        <f>VLOOKUP($A100,Обобщение!$A$5:$EK$329,AJ$2,FALSE)</f>
        <v>0</v>
      </c>
      <c r="AK100">
        <f>VLOOKUP($A100,Обобщение!$A$5:$EK$329,AK$2,FALSE)</f>
        <v>0</v>
      </c>
      <c r="AL100">
        <f>VLOOKUP($A100,Обобщение!$A$5:$EK$329,AL$2,FALSE)</f>
        <v>0</v>
      </c>
      <c r="AM100">
        <f>VLOOKUP($A100,Обобщение!$A$5:$EK$329,AM$2,FALSE)</f>
        <v>1</v>
      </c>
      <c r="AN100">
        <f>VLOOKUP($A100,Обобщение!$A$5:$EK$329,AN$2,FALSE)</f>
        <v>0</v>
      </c>
      <c r="AO100" t="str">
        <f>VLOOKUP($A100,Обобщение!$A$5:$EK$329,AO$2,FALSE)</f>
        <v xml:space="preserve">гр./с. Русе, кв./ж.к. Родина 1 , бл. Сърнена гора , бул./ул. Чипровци 23 </v>
      </c>
      <c r="AP100" t="str">
        <f>VLOOKUP($A100,Обобщение!$A$5:$EK$329,AP$2,FALSE)</f>
        <v>гр./с. Русе, кв./ж.к. Родина 1 , бл. Сърнена гора , бул./ул. Чипровци 23 , ет. 1, ап. 4</v>
      </c>
      <c r="AQ100" t="str">
        <f>VLOOKUP($A100,Обобщение!$A$5:$EK$329,AQ$2,FALSE)</f>
        <v>Камина на пелети с водна риза 18 kW</v>
      </c>
      <c r="AR100">
        <f>VLOOKUP($A100,Обобщение!$A$5:$EK$329,AR$2,FALSE)</f>
        <v>0</v>
      </c>
      <c r="AS100">
        <f>VLOOKUP($A100,Обобщение!$A$5:$EK$329,AS$2,FALSE)</f>
        <v>0</v>
      </c>
      <c r="AT100">
        <f>VLOOKUP($A100,Обобщение!$A$5:$EK$329,AT$2,FALSE)</f>
        <v>0</v>
      </c>
      <c r="AU100">
        <f>VLOOKUP($A100,Обобщение!$A$5:$EK$329,AU$2,FALSE)</f>
        <v>0</v>
      </c>
      <c r="AV100" s="4"/>
      <c r="AW100">
        <f>VLOOKUP($A100,Обобщение!$A$5:$EK$329,AW$2,FALSE)</f>
        <v>3</v>
      </c>
      <c r="AX100">
        <f>VLOOKUP($A100,Обобщение!$A$5:$EK$329,AX$2,FALSE)</f>
        <v>3</v>
      </c>
      <c r="AY100" s="11" t="str">
        <f t="shared" si="5"/>
        <v>Камина на пелети с водна риза 18 kW</v>
      </c>
      <c r="AZ100" s="11" t="str">
        <f t="shared" si="6"/>
        <v/>
      </c>
      <c r="BB100" t="str">
        <f>VLOOKUP($A100,Обобщение!$A$5:$EK$329,AV$2,FALSE)</f>
        <v>Стоманен панелен радиатор (500x1800) - 1 бр.</v>
      </c>
    </row>
    <row r="101" spans="1:54" x14ac:dyDescent="0.25">
      <c r="A101">
        <v>1097</v>
      </c>
      <c r="B101" t="str">
        <f>VLOOKUP($A101,Обобщение!$A$5:$EK$329,B$2,FALSE)</f>
        <v>LIFE RU 1097</v>
      </c>
      <c r="C101" t="str">
        <f>VLOOKUP($A101,Обобщение!$A$5:$EK$329,C$2,FALSE)</f>
        <v xml:space="preserve">Мейдин </v>
      </c>
      <c r="D101" t="str">
        <f>VLOOKUP($A101,Обобщение!$A$5:$EK$329,D$2,FALSE)</f>
        <v xml:space="preserve">Самиев </v>
      </c>
      <c r="E101" t="str">
        <f>VLOOKUP($A101,Обобщение!$A$5:$EK$329,E$2,FALSE)</f>
        <v xml:space="preserve">Мурадов </v>
      </c>
      <c r="F101" t="str">
        <f t="shared" si="4"/>
        <v xml:space="preserve">Мейдин  Самиев  Мурадов </v>
      </c>
      <c r="G101">
        <f>VLOOKUP($A101,Обобщение!$A$5:$EK$329,G$2,FALSE)</f>
        <v>0</v>
      </c>
      <c r="H101">
        <f>VLOOKUP($A101,Обобщение!$A$5:$EK$329,H$2,FALSE)</f>
        <v>0</v>
      </c>
      <c r="I101">
        <f>VLOOKUP($A101,Обобщение!$A$5:$EK$329,I$2,FALSE)</f>
        <v>0</v>
      </c>
      <c r="J101">
        <f>VLOOKUP($A101,Обобщение!$A$5:$EK$329,J$2,FALSE)</f>
        <v>0</v>
      </c>
      <c r="K101">
        <f>VLOOKUP($A101,Обобщение!$A$5:$EK$329,K$2,FALSE)</f>
        <v>1</v>
      </c>
      <c r="L101">
        <f>VLOOKUP($A101,Обобщение!$A$5:$EK$329,L$2,FALSE)</f>
        <v>0</v>
      </c>
      <c r="M101">
        <f>VLOOKUP($A101,Обобщение!$A$5:$EK$329,M$2,FALSE)</f>
        <v>0</v>
      </c>
      <c r="N101">
        <f>VLOOKUP($A101,Обобщение!$A$5:$EK$329,N$2,FALSE)</f>
        <v>0</v>
      </c>
      <c r="O101">
        <f>VLOOKUP($A101,Обобщение!$A$5:$EK$329,O$2,FALSE)</f>
        <v>0</v>
      </c>
      <c r="P101">
        <f>VLOOKUP($A101,Обобщение!$A$5:$EK$329,P$2,FALSE)</f>
        <v>0</v>
      </c>
      <c r="Q101">
        <f>VLOOKUP($A101,Обобщение!$A$5:$EK$329,Q$2,FALSE)</f>
        <v>0</v>
      </c>
      <c r="R101">
        <f>VLOOKUP($A101,Обобщение!$A$5:$EK$329,R$2,FALSE)</f>
        <v>0</v>
      </c>
      <c r="S101">
        <f>VLOOKUP($A101,Обобщение!$A$5:$EK$329,S$2,FALSE)</f>
        <v>0</v>
      </c>
      <c r="T101">
        <f>VLOOKUP($A101,Обобщение!$A$5:$EK$329,T$2,FALSE)</f>
        <v>0</v>
      </c>
      <c r="U101">
        <f>VLOOKUP($A101,Обобщение!$A$5:$EK$329,U$2,FALSE)</f>
        <v>0</v>
      </c>
      <c r="V101">
        <f>VLOOKUP($A101,Обобщение!$A$5:$EK$329,V$2,FALSE)</f>
        <v>0</v>
      </c>
      <c r="W101">
        <f>VLOOKUP($A101,Обобщение!$A$5:$EK$329,W$2,FALSE)</f>
        <v>0</v>
      </c>
      <c r="X101">
        <f>VLOOKUP($A101,Обобщение!$A$5:$EK$329,X$2,FALSE)</f>
        <v>0</v>
      </c>
      <c r="Y101">
        <f>VLOOKUP($A101,Обобщение!$A$5:$EK$329,Y$2,FALSE)</f>
        <v>0</v>
      </c>
      <c r="Z101">
        <f>VLOOKUP($A101,Обобщение!$A$5:$EK$329,Z$2,FALSE)</f>
        <v>0</v>
      </c>
      <c r="AA101">
        <f>VLOOKUP($A101,Обобщение!$A$5:$EK$329,AA$2,FALSE)</f>
        <v>0</v>
      </c>
      <c r="AB101">
        <f>VLOOKUP($A101,Обобщение!$A$5:$EK$329,AB$2,FALSE)</f>
        <v>0</v>
      </c>
      <c r="AC101">
        <f>VLOOKUP($A101,Обобщение!$A$5:$EK$329,AC$2,FALSE)</f>
        <v>0</v>
      </c>
      <c r="AD101">
        <f>VLOOKUP($A101,Обобщение!$A$5:$EK$329,AD$2,FALSE)</f>
        <v>2</v>
      </c>
      <c r="AE101">
        <f>VLOOKUP($A101,Обобщение!$A$5:$EK$329,AE$2,FALSE)</f>
        <v>2</v>
      </c>
      <c r="AF101">
        <f>VLOOKUP($A101,Обобщение!$A$5:$EK$329,AF$2,FALSE)</f>
        <v>0</v>
      </c>
      <c r="AG101">
        <f>VLOOKUP($A101,Обобщение!$A$5:$EK$329,AG$2,FALSE)</f>
        <v>0</v>
      </c>
      <c r="AH101">
        <f>VLOOKUP($A101,Обобщение!$A$5:$EK$329,AH$2,FALSE)</f>
        <v>0</v>
      </c>
      <c r="AI101">
        <f>VLOOKUP($A101,Обобщение!$A$5:$EK$329,AI$2,FALSE)</f>
        <v>0</v>
      </c>
      <c r="AJ101">
        <f>VLOOKUP($A101,Обобщение!$A$5:$EK$329,AJ$2,FALSE)</f>
        <v>0</v>
      </c>
      <c r="AK101">
        <f>VLOOKUP($A101,Обобщение!$A$5:$EK$329,AK$2,FALSE)</f>
        <v>4</v>
      </c>
      <c r="AL101">
        <f>VLOOKUP($A101,Обобщение!$A$5:$EK$329,AL$2,FALSE)</f>
        <v>1</v>
      </c>
      <c r="AM101">
        <f>VLOOKUP($A101,Обобщение!$A$5:$EK$329,AM$2,FALSE)</f>
        <v>1</v>
      </c>
      <c r="AN101">
        <f>VLOOKUP($A101,Обобщение!$A$5:$EK$329,AN$2,FALSE)</f>
        <v>0</v>
      </c>
      <c r="AO101" t="str">
        <f>VLOOKUP($A101,Обобщение!$A$5:$EK$329,AO$2,FALSE)</f>
        <v xml:space="preserve">гр./с. Русе, кв./ж.к. Чародейка-север , бл. 403, бул./ул. Филип Станислалов 2 </v>
      </c>
      <c r="AP101" t="str">
        <f>VLOOKUP($A101,Обобщение!$A$5:$EK$329,AP$2,FALSE)</f>
        <v>гр./с. Русе, кв./ж.к. Чародейка-север, бл. 403, бул./ул. Филип Станислалов 2 , ет. 1, ап. 3</v>
      </c>
      <c r="AQ101" t="str">
        <f>VLOOKUP($A101,Обобщение!$A$5:$EK$329,AQ$2,FALSE)</f>
        <v>Камина на пелети с водна риза 12 kW</v>
      </c>
      <c r="AR101">
        <f>VLOOKUP($A101,Обобщение!$A$5:$EK$329,AR$2,FALSE)</f>
        <v>0</v>
      </c>
      <c r="AS101">
        <f>VLOOKUP($A101,Обобщение!$A$5:$EK$329,AS$2,FALSE)</f>
        <v>0</v>
      </c>
      <c r="AT101">
        <f>VLOOKUP($A101,Обобщение!$A$5:$EK$329,AT$2,FALSE)</f>
        <v>0</v>
      </c>
      <c r="AU101">
        <f>VLOOKUP($A101,Обобщение!$A$5:$EK$329,AU$2,FALSE)</f>
        <v>0</v>
      </c>
      <c r="AV101">
        <f>VLOOKUP($A101,Обобщение!$A$5:$EK$329,AV$2,FALSE)</f>
        <v>0</v>
      </c>
      <c r="AW101">
        <f>VLOOKUP($A101,Обобщение!$A$5:$EK$329,AW$2,FALSE)</f>
        <v>10</v>
      </c>
      <c r="AX101">
        <f>VLOOKUP($A101,Обобщение!$A$5:$EK$329,AX$2,FALSE)</f>
        <v>10</v>
      </c>
      <c r="AY101" s="11" t="str">
        <f t="shared" ref="AY101:AY136" si="7">IF(AQ101&gt;0,AQ101,IF(AR101&gt;0,AR101,IF(AS101&gt;0,AS101,IF(AT101&gt;0,AT101,0))))</f>
        <v>Камина на пелети с водна риза 12 kW</v>
      </c>
      <c r="AZ101" s="11" t="str">
        <f t="shared" si="6"/>
        <v/>
      </c>
    </row>
    <row r="102" spans="1:54" ht="30" x14ac:dyDescent="0.25">
      <c r="A102">
        <v>1098</v>
      </c>
      <c r="B102" t="str">
        <f>VLOOKUP($A102,Обобщение!$A$5:$EK$329,B$2,FALSE)</f>
        <v>LIFE RU 1098</v>
      </c>
      <c r="C102" t="str">
        <f>VLOOKUP($A102,Обобщение!$A$5:$EK$329,C$2,FALSE)</f>
        <v xml:space="preserve">Йоана </v>
      </c>
      <c r="D102" t="str">
        <f>VLOOKUP($A102,Обобщение!$A$5:$EK$329,D$2,FALSE)</f>
        <v xml:space="preserve">Боянова </v>
      </c>
      <c r="E102" t="str">
        <f>VLOOKUP($A102,Обобщение!$A$5:$EK$329,E$2,FALSE)</f>
        <v xml:space="preserve">Георгиева </v>
      </c>
      <c r="F102" t="str">
        <f t="shared" si="4"/>
        <v xml:space="preserve">Йоана  Боянова  Георгиева </v>
      </c>
      <c r="G102">
        <f>VLOOKUP($A102,Обобщение!$A$5:$EK$329,G$2,FALSE)</f>
        <v>0</v>
      </c>
      <c r="H102">
        <f>VLOOKUP($A102,Обобщение!$A$5:$EK$329,H$2,FALSE)</f>
        <v>0</v>
      </c>
      <c r="I102">
        <f>VLOOKUP($A102,Обобщение!$A$5:$EK$329,I$2,FALSE)</f>
        <v>0</v>
      </c>
      <c r="J102">
        <f>VLOOKUP($A102,Обобщение!$A$5:$EK$329,J$2,FALSE)</f>
        <v>0</v>
      </c>
      <c r="K102">
        <f>VLOOKUP($A102,Обобщение!$A$5:$EK$329,K$2,FALSE)</f>
        <v>0</v>
      </c>
      <c r="L102">
        <f>VLOOKUP($A102,Обобщение!$A$5:$EK$329,L$2,FALSE)</f>
        <v>0</v>
      </c>
      <c r="M102">
        <f>VLOOKUP($A102,Обобщение!$A$5:$EK$329,M$2,FALSE)</f>
        <v>0</v>
      </c>
      <c r="N102">
        <f>VLOOKUP($A102,Обобщение!$A$5:$EK$329,N$2,FALSE)</f>
        <v>0</v>
      </c>
      <c r="O102">
        <f>VLOOKUP($A102,Обобщение!$A$5:$EK$329,O$2,FALSE)</f>
        <v>0</v>
      </c>
      <c r="P102">
        <f>VLOOKUP($A102,Обобщение!$A$5:$EK$329,P$2,FALSE)</f>
        <v>0</v>
      </c>
      <c r="Q102">
        <f>VLOOKUP($A102,Обобщение!$A$5:$EK$329,Q$2,FALSE)</f>
        <v>0</v>
      </c>
      <c r="R102">
        <f>VLOOKUP($A102,Обобщение!$A$5:$EK$329,R$2,FALSE)</f>
        <v>0</v>
      </c>
      <c r="S102">
        <f>VLOOKUP($A102,Обобщение!$A$5:$EK$329,S$2,FALSE)</f>
        <v>0</v>
      </c>
      <c r="T102">
        <f>VLOOKUP($A102,Обобщение!$A$5:$EK$329,T$2,FALSE)</f>
        <v>0</v>
      </c>
      <c r="U102">
        <f>VLOOKUP($A102,Обобщение!$A$5:$EK$329,U$2,FALSE)</f>
        <v>1</v>
      </c>
      <c r="V102">
        <f>VLOOKUP($A102,Обобщение!$A$5:$EK$329,V$2,FALSE)</f>
        <v>0</v>
      </c>
      <c r="W102">
        <f>VLOOKUP($A102,Обобщение!$A$5:$EK$329,W$2,FALSE)</f>
        <v>0</v>
      </c>
      <c r="X102">
        <f>VLOOKUP($A102,Обобщение!$A$5:$EK$329,X$2,FALSE)</f>
        <v>0</v>
      </c>
      <c r="Y102">
        <f>VLOOKUP($A102,Обобщение!$A$5:$EK$329,Y$2,FALSE)</f>
        <v>0</v>
      </c>
      <c r="Z102">
        <f>VLOOKUP($A102,Обобщение!$A$5:$EK$329,Z$2,FALSE)</f>
        <v>0</v>
      </c>
      <c r="AA102">
        <f>VLOOKUP($A102,Обобщение!$A$5:$EK$329,AA$2,FALSE)</f>
        <v>0</v>
      </c>
      <c r="AB102">
        <f>VLOOKUP($A102,Обобщение!$A$5:$EK$329,AB$2,FALSE)</f>
        <v>0</v>
      </c>
      <c r="AC102">
        <f>VLOOKUP($A102,Обобщение!$A$5:$EK$329,AC$2,FALSE)</f>
        <v>2</v>
      </c>
      <c r="AD102">
        <f>VLOOKUP($A102,Обобщение!$A$5:$EK$329,AD$2,FALSE)</f>
        <v>0</v>
      </c>
      <c r="AE102">
        <f>VLOOKUP($A102,Обобщение!$A$5:$EK$329,AE$2,FALSE)</f>
        <v>2</v>
      </c>
      <c r="AF102">
        <f>VLOOKUP($A102,Обобщение!$A$5:$EK$329,AF$2,FALSE)</f>
        <v>2</v>
      </c>
      <c r="AG102">
        <f>VLOOKUP($A102,Обобщение!$A$5:$EK$329,AG$2,FALSE)</f>
        <v>0</v>
      </c>
      <c r="AH102">
        <f>VLOOKUP($A102,Обобщение!$A$5:$EK$329,AH$2,FALSE)</f>
        <v>0</v>
      </c>
      <c r="AI102">
        <f>VLOOKUP($A102,Обобщение!$A$5:$EK$329,AI$2,FALSE)</f>
        <v>0</v>
      </c>
      <c r="AJ102">
        <f>VLOOKUP($A102,Обобщение!$A$5:$EK$329,AJ$2,FALSE)</f>
        <v>0</v>
      </c>
      <c r="AK102">
        <f>VLOOKUP($A102,Обобщение!$A$5:$EK$329,AK$2,FALSE)</f>
        <v>4</v>
      </c>
      <c r="AL102">
        <f>VLOOKUP($A102,Обобщение!$A$5:$EK$329,AL$2,FALSE)</f>
        <v>0</v>
      </c>
      <c r="AM102">
        <f>VLOOKUP($A102,Обобщение!$A$5:$EK$329,AM$2,FALSE)</f>
        <v>1</v>
      </c>
      <c r="AN102">
        <f>VLOOKUP($A102,Обобщение!$A$5:$EK$329,AN$2,FALSE)</f>
        <v>0</v>
      </c>
      <c r="AO102" t="str">
        <f>VLOOKUP($A102,Обобщение!$A$5:$EK$329,AO$2,FALSE)</f>
        <v xml:space="preserve">гр./с. Русе, кв./ж.к. Дружба 1 , бул./ул. Еленин връх 22 </v>
      </c>
      <c r="AP102" t="str">
        <f>VLOOKUP($A102,Обобщение!$A$5:$EK$329,AP$2,FALSE)</f>
        <v xml:space="preserve">гр./с. Русе, кв./ж.к. Дружба 1 , бул./ул. Еленин връх 22, </v>
      </c>
      <c r="AQ102">
        <f>VLOOKUP($A102,Обобщение!$A$5:$EK$329,AQ$2,FALSE)</f>
        <v>0</v>
      </c>
      <c r="AR102" t="str">
        <f>VLOOKUP($A102,Обобщение!$A$5:$EK$329,AR$2,FALSE)</f>
        <v>Двуконтурен кондезационен котел на природен газ 24 kW</v>
      </c>
      <c r="AS102">
        <f>VLOOKUP($A102,Обобщение!$A$5:$EK$329,AS$2,FALSE)</f>
        <v>0</v>
      </c>
      <c r="AT102">
        <f>VLOOKUP($A102,Обобщение!$A$5:$EK$329,AT$2,FALSE)</f>
        <v>0</v>
      </c>
      <c r="AU102">
        <f>VLOOKUP($A102,Обобщение!$A$5:$EK$329,AU$2,FALSE)</f>
        <v>0</v>
      </c>
      <c r="AV102">
        <f>VLOOKUP($A102,Обобщение!$A$5:$EK$329,AV$2,FALSE)</f>
        <v>0</v>
      </c>
      <c r="AW102">
        <f>VLOOKUP($A102,Обобщение!$A$5:$EK$329,AW$2,FALSE)</f>
        <v>11</v>
      </c>
      <c r="AX102">
        <f>VLOOKUP($A102,Обобщение!$A$5:$EK$329,AX$2,FALSE)</f>
        <v>9</v>
      </c>
      <c r="AY102" s="11" t="str">
        <f t="shared" si="7"/>
        <v>Двуконтурен кондезационен котел на природен газ 24 kW</v>
      </c>
      <c r="AZ102" s="11" t="str">
        <f t="shared" si="6"/>
        <v/>
      </c>
    </row>
    <row r="103" spans="1:54" hidden="1" x14ac:dyDescent="0.25">
      <c r="A103">
        <v>1099</v>
      </c>
      <c r="B103" t="str">
        <f>VLOOKUP($A103,Обобщение!$A$5:$EK$329,B$2,FALSE)</f>
        <v>LIFE RU 1099</v>
      </c>
      <c r="C103" t="str">
        <f>VLOOKUP($A103,Обобщение!$A$5:$EK$329,C$2,FALSE)</f>
        <v xml:space="preserve">Маргарита </v>
      </c>
      <c r="D103" t="str">
        <f>VLOOKUP($A103,Обобщение!$A$5:$EK$329,D$2,FALSE)</f>
        <v xml:space="preserve">Иванова </v>
      </c>
      <c r="E103" t="str">
        <f>VLOOKUP($A103,Обобщение!$A$5:$EK$329,E$2,FALSE)</f>
        <v xml:space="preserve">Тагарова </v>
      </c>
      <c r="F103" t="str">
        <f t="shared" si="4"/>
        <v xml:space="preserve">Маргарита  Иванова  Тагарова </v>
      </c>
      <c r="G103">
        <f>VLOOKUP($A103,Обобщение!$A$5:$EK$329,G$2,FALSE)</f>
        <v>0</v>
      </c>
      <c r="H103">
        <f>VLOOKUP($A103,Обобщение!$A$5:$EK$329,H$2,FALSE)</f>
        <v>0</v>
      </c>
      <c r="I103">
        <f>VLOOKUP($A103,Обобщение!$A$5:$EK$329,I$2,FALSE)</f>
        <v>0</v>
      </c>
      <c r="J103">
        <f>VLOOKUP($A103,Обобщение!$A$5:$EK$329,J$2,FALSE)</f>
        <v>0</v>
      </c>
      <c r="K103">
        <f>VLOOKUP($A103,Обобщение!$A$5:$EK$329,K$2,FALSE)</f>
        <v>0</v>
      </c>
      <c r="L103">
        <f>VLOOKUP($A103,Обобщение!$A$5:$EK$329,L$2,FALSE)</f>
        <v>1</v>
      </c>
      <c r="M103">
        <f>VLOOKUP($A103,Обобщение!$A$5:$EK$329,M$2,FALSE)</f>
        <v>0</v>
      </c>
      <c r="N103">
        <f>VLOOKUP($A103,Обобщение!$A$5:$EK$329,N$2,FALSE)</f>
        <v>0</v>
      </c>
      <c r="O103">
        <f>VLOOKUP($A103,Обобщение!$A$5:$EK$329,O$2,FALSE)</f>
        <v>0</v>
      </c>
      <c r="P103">
        <f>VLOOKUP($A103,Обобщение!$A$5:$EK$329,P$2,FALSE)</f>
        <v>0</v>
      </c>
      <c r="Q103">
        <f>VLOOKUP($A103,Обобщение!$A$5:$EK$329,Q$2,FALSE)</f>
        <v>0</v>
      </c>
      <c r="R103">
        <f>VLOOKUP($A103,Обобщение!$A$5:$EK$329,R$2,FALSE)</f>
        <v>0</v>
      </c>
      <c r="S103">
        <f>VLOOKUP($A103,Обобщение!$A$5:$EK$329,S$2,FALSE)</f>
        <v>0</v>
      </c>
      <c r="T103">
        <f>VLOOKUP($A103,Обобщение!$A$5:$EK$329,T$2,FALSE)</f>
        <v>0</v>
      </c>
      <c r="U103">
        <f>VLOOKUP($A103,Обобщение!$A$5:$EK$329,U$2,FALSE)</f>
        <v>0</v>
      </c>
      <c r="V103">
        <f>VLOOKUP($A103,Обобщение!$A$5:$EK$329,V$2,FALSE)</f>
        <v>0</v>
      </c>
      <c r="W103">
        <f>VLOOKUP($A103,Обобщение!$A$5:$EK$329,W$2,FALSE)</f>
        <v>0</v>
      </c>
      <c r="X103">
        <f>VLOOKUP($A103,Обобщение!$A$5:$EK$329,X$2,FALSE)</f>
        <v>0</v>
      </c>
      <c r="Y103">
        <f>VLOOKUP($A103,Обобщение!$A$5:$EK$329,Y$2,FALSE)</f>
        <v>0</v>
      </c>
      <c r="Z103">
        <f>VLOOKUP($A103,Обобщение!$A$5:$EK$329,Z$2,FALSE)</f>
        <v>0</v>
      </c>
      <c r="AA103">
        <f>VLOOKUP($A103,Обобщение!$A$5:$EK$329,AA$2,FALSE)</f>
        <v>1</v>
      </c>
      <c r="AB103" s="4">
        <v>0</v>
      </c>
      <c r="AC103">
        <f>VLOOKUP($A103,Обобщение!$A$5:$EK$329,AC$2,FALSE)</f>
        <v>0</v>
      </c>
      <c r="AD103">
        <f>VLOOKUP($A103,Обобщение!$A$5:$EK$329,AD$2,FALSE)</f>
        <v>0</v>
      </c>
      <c r="AE103">
        <f>VLOOKUP($A103,Обобщение!$A$5:$EK$329,AE$2,FALSE)</f>
        <v>0</v>
      </c>
      <c r="AF103">
        <f>VLOOKUP($A103,Обобщение!$A$5:$EK$329,AF$2,FALSE)</f>
        <v>0</v>
      </c>
      <c r="AG103">
        <f>VLOOKUP($A103,Обобщение!$A$5:$EK$329,AG$2,FALSE)</f>
        <v>0</v>
      </c>
      <c r="AH103">
        <f>VLOOKUP($A103,Обобщение!$A$5:$EK$329,AH$2,FALSE)</f>
        <v>0</v>
      </c>
      <c r="AI103">
        <f>VLOOKUP($A103,Обобщение!$A$5:$EK$329,AI$2,FALSE)</f>
        <v>2</v>
      </c>
      <c r="AJ103">
        <f>VLOOKUP($A103,Обобщение!$A$5:$EK$329,AJ$2,FALSE)</f>
        <v>0</v>
      </c>
      <c r="AK103">
        <f>VLOOKUP($A103,Обобщение!$A$5:$EK$329,AK$2,FALSE)</f>
        <v>0</v>
      </c>
      <c r="AL103">
        <f>VLOOKUP($A103,Обобщение!$A$5:$EK$329,AL$2,FALSE)</f>
        <v>0</v>
      </c>
      <c r="AM103">
        <f>VLOOKUP($A103,Обобщение!$A$5:$EK$329,AM$2,FALSE)</f>
        <v>0</v>
      </c>
      <c r="AN103">
        <f>VLOOKUP($A103,Обобщение!$A$5:$EK$329,AN$2,FALSE)</f>
        <v>0</v>
      </c>
      <c r="AO103" t="str">
        <f>VLOOKUP($A103,Обобщение!$A$5:$EK$329,AO$2,FALSE)</f>
        <v>гр./с. Русе, кв./ж.к. Чародейка , бл. 106, бул./ул. Ганчо Карамаждраков 4</v>
      </c>
      <c r="AP103" t="str">
        <f>VLOOKUP($A103,Обобщение!$A$5:$EK$329,AP$2,FALSE)</f>
        <v>гр./с. Русе, кв./ж.к. Чародейка , бл. 106, бул./ул. Ганчо Карамаждраков 4, ет. 2, ап. 3</v>
      </c>
      <c r="AQ103" t="str">
        <f>VLOOKUP($A103,Обобщение!$A$5:$EK$329,AQ$2,FALSE)</f>
        <v>Камина на пелети с водна риза 18 kW</v>
      </c>
      <c r="AR103">
        <f>VLOOKUP($A103,Обобщение!$A$5:$EK$329,AR$2,FALSE)</f>
        <v>0</v>
      </c>
      <c r="AS103">
        <f>VLOOKUP($A103,Обобщение!$A$5:$EK$329,AS$2,FALSE)</f>
        <v>0</v>
      </c>
      <c r="AT103">
        <f>VLOOKUP($A103,Обобщение!$A$5:$EK$329,AT$2,FALSE)</f>
        <v>0</v>
      </c>
      <c r="AU103" t="str">
        <f>VLOOKUP($A103,Обобщение!$A$5:$EK$329,AU$2,FALSE)</f>
        <v>Стоманен панелен радиатор (500x1200) - 1 бр.</v>
      </c>
      <c r="AV103" s="4"/>
      <c r="AW103">
        <f>VLOOKUP($A103,Обобщение!$A$5:$EK$329,AW$2,FALSE)</f>
        <v>2</v>
      </c>
      <c r="AX103">
        <f>VLOOKUP($A103,Обобщение!$A$5:$EK$329,AX$2,FALSE)</f>
        <v>2</v>
      </c>
      <c r="AY103" s="11" t="str">
        <f t="shared" si="7"/>
        <v>Камина на пелети с водна риза 18 kW</v>
      </c>
      <c r="AZ103" s="11" t="str">
        <f t="shared" si="6"/>
        <v>Стоманен панелен радиатор (500x1200) - 1 бр.</v>
      </c>
      <c r="BB103" t="str">
        <f>VLOOKUP($A103,Обобщение!$A$5:$EK$329,AV$2,FALSE)</f>
        <v>Стоманен панелен радиатор (500x1800) - 1 бр.</v>
      </c>
    </row>
    <row r="104" spans="1:54" ht="30" x14ac:dyDescent="0.25">
      <c r="A104">
        <v>1100</v>
      </c>
      <c r="B104" t="str">
        <f>VLOOKUP($A104,Обобщение!$A$5:$EK$329,B$2,FALSE)</f>
        <v>LIFE RU 1100</v>
      </c>
      <c r="C104" t="str">
        <f>VLOOKUP($A104,Обобщение!$A$5:$EK$329,C$2,FALSE)</f>
        <v xml:space="preserve">Димо </v>
      </c>
      <c r="D104" t="str">
        <f>VLOOKUP($A104,Обобщение!$A$5:$EK$329,D$2,FALSE)</f>
        <v xml:space="preserve">Атанасов </v>
      </c>
      <c r="E104" t="str">
        <f>VLOOKUP($A104,Обобщение!$A$5:$EK$329,E$2,FALSE)</f>
        <v xml:space="preserve">Димов </v>
      </c>
      <c r="F104" t="str">
        <f t="shared" si="4"/>
        <v xml:space="preserve">Димо  Атанасов  Димов </v>
      </c>
      <c r="G104">
        <f>VLOOKUP($A104,Обобщение!$A$5:$EK$329,G$2,FALSE)</f>
        <v>0</v>
      </c>
      <c r="H104">
        <f>VLOOKUP($A104,Обобщение!$A$5:$EK$329,H$2,FALSE)</f>
        <v>0</v>
      </c>
      <c r="I104">
        <f>VLOOKUP($A104,Обобщение!$A$5:$EK$329,I$2,FALSE)</f>
        <v>0</v>
      </c>
      <c r="J104">
        <f>VLOOKUP($A104,Обобщение!$A$5:$EK$329,J$2,FALSE)</f>
        <v>0</v>
      </c>
      <c r="K104">
        <f>VLOOKUP($A104,Обобщение!$A$5:$EK$329,K$2,FALSE)</f>
        <v>0</v>
      </c>
      <c r="L104">
        <f>VLOOKUP($A104,Обобщение!$A$5:$EK$329,L$2,FALSE)</f>
        <v>0</v>
      </c>
      <c r="M104">
        <f>VLOOKUP($A104,Обобщение!$A$5:$EK$329,M$2,FALSE)</f>
        <v>0</v>
      </c>
      <c r="N104">
        <f>VLOOKUP($A104,Обобщение!$A$5:$EK$329,N$2,FALSE)</f>
        <v>0</v>
      </c>
      <c r="O104">
        <f>VLOOKUP($A104,Обобщение!$A$5:$EK$329,O$2,FALSE)</f>
        <v>0</v>
      </c>
      <c r="P104">
        <f>VLOOKUP($A104,Обобщение!$A$5:$EK$329,P$2,FALSE)</f>
        <v>0</v>
      </c>
      <c r="Q104">
        <f>VLOOKUP($A104,Обобщение!$A$5:$EK$329,Q$2,FALSE)</f>
        <v>0</v>
      </c>
      <c r="R104">
        <f>VLOOKUP($A104,Обобщение!$A$5:$EK$329,R$2,FALSE)</f>
        <v>0</v>
      </c>
      <c r="S104">
        <f>VLOOKUP($A104,Обобщение!$A$5:$EK$329,S$2,FALSE)</f>
        <v>0</v>
      </c>
      <c r="T104">
        <f>VLOOKUP($A104,Обобщение!$A$5:$EK$329,T$2,FALSE)</f>
        <v>0</v>
      </c>
      <c r="U104">
        <f>VLOOKUP($A104,Обобщение!$A$5:$EK$329,U$2,FALSE)</f>
        <v>1</v>
      </c>
      <c r="V104">
        <f>VLOOKUP($A104,Обобщение!$A$5:$EK$329,V$2,FALSE)</f>
        <v>0</v>
      </c>
      <c r="W104">
        <f>VLOOKUP($A104,Обобщение!$A$5:$EK$329,W$2,FALSE)</f>
        <v>0</v>
      </c>
      <c r="X104">
        <f>VLOOKUP($A104,Обобщение!$A$5:$EK$329,X$2,FALSE)</f>
        <v>0</v>
      </c>
      <c r="Y104">
        <f>VLOOKUP($A104,Обобщение!$A$5:$EK$329,Y$2,FALSE)</f>
        <v>0</v>
      </c>
      <c r="Z104">
        <f>VLOOKUP($A104,Обобщение!$A$5:$EK$329,Z$2,FALSE)</f>
        <v>0</v>
      </c>
      <c r="AA104">
        <f>VLOOKUP($A104,Обобщение!$A$5:$EK$329,AA$2,FALSE)</f>
        <v>1</v>
      </c>
      <c r="AB104">
        <f>VLOOKUP($A104,Обобщение!$A$5:$EK$329,AB$2,FALSE)</f>
        <v>1</v>
      </c>
      <c r="AC104">
        <f>VLOOKUP($A104,Обобщение!$A$5:$EK$329,AC$2,FALSE)</f>
        <v>2</v>
      </c>
      <c r="AD104">
        <f>VLOOKUP($A104,Обобщение!$A$5:$EK$329,AD$2,FALSE)</f>
        <v>0</v>
      </c>
      <c r="AE104">
        <f>VLOOKUP($A104,Обобщение!$A$5:$EK$329,AE$2,FALSE)</f>
        <v>0</v>
      </c>
      <c r="AF104">
        <f>VLOOKUP($A104,Обобщение!$A$5:$EK$329,AF$2,FALSE)</f>
        <v>2</v>
      </c>
      <c r="AG104">
        <f>VLOOKUP($A104,Обобщение!$A$5:$EK$329,AG$2,FALSE)</f>
        <v>0</v>
      </c>
      <c r="AH104">
        <f>VLOOKUP($A104,Обобщение!$A$5:$EK$329,AH$2,FALSE)</f>
        <v>0</v>
      </c>
      <c r="AI104">
        <f>VLOOKUP($A104,Обобщение!$A$5:$EK$329,AI$2,FALSE)</f>
        <v>2</v>
      </c>
      <c r="AJ104">
        <f>VLOOKUP($A104,Обобщение!$A$5:$EK$329,AJ$2,FALSE)</f>
        <v>0</v>
      </c>
      <c r="AK104">
        <f>VLOOKUP($A104,Обобщение!$A$5:$EK$329,AK$2,FALSE)</f>
        <v>0</v>
      </c>
      <c r="AL104">
        <f>VLOOKUP($A104,Обобщение!$A$5:$EK$329,AL$2,FALSE)</f>
        <v>0</v>
      </c>
      <c r="AM104">
        <f>VLOOKUP($A104,Обобщение!$A$5:$EK$329,AM$2,FALSE)</f>
        <v>1</v>
      </c>
      <c r="AN104">
        <f>VLOOKUP($A104,Обобщение!$A$5:$EK$329,AN$2,FALSE)</f>
        <v>0</v>
      </c>
      <c r="AO104" t="str">
        <f>VLOOKUP($A104,Обобщение!$A$5:$EK$329,AO$2,FALSE)</f>
        <v xml:space="preserve">гр./с. Русе, кв./ж.к. Родина 2 , бл. Баба Тонка , бул./ул. Лозен планина 17 </v>
      </c>
      <c r="AP104" t="str">
        <f>VLOOKUP($A104,Обобщение!$A$5:$EK$329,AP$2,FALSE)</f>
        <v>гр./с. Русе, кв./ж.к. Родина 2 , бл. Баба Тонка вх.А, бул./ул. Лозен планина 17 , ет. 2, ап. 2</v>
      </c>
      <c r="AQ104">
        <f>VLOOKUP($A104,Обобщение!$A$5:$EK$329,AQ$2,FALSE)</f>
        <v>0</v>
      </c>
      <c r="AR104" t="str">
        <f>VLOOKUP($A104,Обобщение!$A$5:$EK$329,AR$2,FALSE)</f>
        <v>Двуконтурен кондезационен котел на природен газ 24 kW</v>
      </c>
      <c r="AS104">
        <f>VLOOKUP($A104,Обобщение!$A$5:$EK$329,AS$2,FALSE)</f>
        <v>0</v>
      </c>
      <c r="AT104">
        <f>VLOOKUP($A104,Обобщение!$A$5:$EK$329,AT$2,FALSE)</f>
        <v>0</v>
      </c>
      <c r="AU104" t="str">
        <f>VLOOKUP($A104,Обобщение!$A$5:$EK$329,AU$2,FALSE)</f>
        <v>Стоманен панелен радиатор (500x1200) - 1 бр.</v>
      </c>
      <c r="AV104" t="str">
        <f>VLOOKUP($A104,Обобщение!$A$5:$EK$329,AV$2,FALSE)</f>
        <v>Стоманен панелен радиатор (500x1800) - 1 бр.</v>
      </c>
      <c r="AW104">
        <f>VLOOKUP($A104,Обобщение!$A$5:$EK$329,AW$2,FALSE)</f>
        <v>7</v>
      </c>
      <c r="AX104">
        <f>VLOOKUP($A104,Обобщение!$A$5:$EK$329,AX$2,FALSE)</f>
        <v>5</v>
      </c>
      <c r="AY104" s="11" t="str">
        <f t="shared" si="7"/>
        <v>Двуконтурен кондезационен котел на природен газ 24 kW</v>
      </c>
      <c r="AZ104" s="11" t="str">
        <f t="shared" si="6"/>
        <v>Стоманен панелен радиатор (500x1200) - 1 бр.; Стоманен панелен радиатор (500x1800) - 1 бр.</v>
      </c>
    </row>
    <row r="105" spans="1:54" x14ac:dyDescent="0.25">
      <c r="A105">
        <v>1101</v>
      </c>
      <c r="B105" t="str">
        <f>VLOOKUP($A105,Обобщение!$A$5:$EK$329,B$2,FALSE)</f>
        <v>LIFE RU 1101</v>
      </c>
      <c r="C105" t="str">
        <f>VLOOKUP($A105,Обобщение!$A$5:$EK$329,C$2,FALSE)</f>
        <v xml:space="preserve">Борислав </v>
      </c>
      <c r="D105" t="str">
        <f>VLOOKUP($A105,Обобщение!$A$5:$EK$329,D$2,FALSE)</f>
        <v xml:space="preserve">Илиев </v>
      </c>
      <c r="E105" t="str">
        <f>VLOOKUP($A105,Обобщение!$A$5:$EK$329,E$2,FALSE)</f>
        <v xml:space="preserve">Димов </v>
      </c>
      <c r="F105" t="str">
        <f t="shared" si="4"/>
        <v xml:space="preserve">Борислав  Илиев  Димов </v>
      </c>
      <c r="G105">
        <f>VLOOKUP($A105,Обобщение!$A$5:$EK$329,G$2,FALSE)</f>
        <v>0</v>
      </c>
      <c r="H105">
        <f>VLOOKUP($A105,Обобщение!$A$5:$EK$329,H$2,FALSE)</f>
        <v>0</v>
      </c>
      <c r="I105">
        <f>VLOOKUP($A105,Обобщение!$A$5:$EK$329,I$2,FALSE)</f>
        <v>0</v>
      </c>
      <c r="J105">
        <f>VLOOKUP($A105,Обобщение!$A$5:$EK$329,J$2,FALSE)</f>
        <v>0</v>
      </c>
      <c r="K105">
        <f>VLOOKUP($A105,Обобщение!$A$5:$EK$329,K$2,FALSE)</f>
        <v>0</v>
      </c>
      <c r="L105">
        <f>VLOOKUP($A105,Обобщение!$A$5:$EK$329,L$2,FALSE)</f>
        <v>0</v>
      </c>
      <c r="M105">
        <f>VLOOKUP($A105,Обобщение!$A$5:$EK$329,M$2,FALSE)</f>
        <v>0</v>
      </c>
      <c r="N105">
        <f>VLOOKUP($A105,Обобщение!$A$5:$EK$329,N$2,FALSE)</f>
        <v>1</v>
      </c>
      <c r="O105">
        <f>VLOOKUP($A105,Обобщение!$A$5:$EK$329,O$2,FALSE)</f>
        <v>0</v>
      </c>
      <c r="P105">
        <f>VLOOKUP($A105,Обобщение!$A$5:$EK$329,P$2,FALSE)</f>
        <v>0</v>
      </c>
      <c r="Q105">
        <f>VLOOKUP($A105,Обобщение!$A$5:$EK$329,Q$2,FALSE)</f>
        <v>0</v>
      </c>
      <c r="R105">
        <f>VLOOKUP($A105,Обобщение!$A$5:$EK$329,R$2,FALSE)</f>
        <v>0</v>
      </c>
      <c r="S105">
        <f>VLOOKUP($A105,Обобщение!$A$5:$EK$329,S$2,FALSE)</f>
        <v>0</v>
      </c>
      <c r="T105">
        <f>VLOOKUP($A105,Обобщение!$A$5:$EK$329,T$2,FALSE)</f>
        <v>0</v>
      </c>
      <c r="U105">
        <f>VLOOKUP($A105,Обобщение!$A$5:$EK$329,U$2,FALSE)</f>
        <v>0</v>
      </c>
      <c r="V105">
        <f>VLOOKUP($A105,Обобщение!$A$5:$EK$329,V$2,FALSE)</f>
        <v>0</v>
      </c>
      <c r="W105">
        <f>VLOOKUP($A105,Обобщение!$A$5:$EK$329,W$2,FALSE)</f>
        <v>0</v>
      </c>
      <c r="X105">
        <f>VLOOKUP($A105,Обобщение!$A$5:$EK$329,X$2,FALSE)</f>
        <v>0</v>
      </c>
      <c r="Y105">
        <f>VLOOKUP($A105,Обобщение!$A$5:$EK$329,Y$2,FALSE)</f>
        <v>0</v>
      </c>
      <c r="Z105">
        <f>VLOOKUP($A105,Обобщение!$A$5:$EK$329,Z$2,FALSE)</f>
        <v>0</v>
      </c>
      <c r="AA105">
        <f>VLOOKUP($A105,Обобщение!$A$5:$EK$329,AA$2,FALSE)</f>
        <v>0</v>
      </c>
      <c r="AB105">
        <f>VLOOKUP($A105,Обобщение!$A$5:$EK$329,AB$2,FALSE)</f>
        <v>0</v>
      </c>
      <c r="AC105">
        <f>VLOOKUP($A105,Обобщение!$A$5:$EK$329,AC$2,FALSE)</f>
        <v>0</v>
      </c>
      <c r="AD105">
        <f>VLOOKUP($A105,Обобщение!$A$5:$EK$329,AD$2,FALSE)</f>
        <v>2</v>
      </c>
      <c r="AE105">
        <f>VLOOKUP($A105,Обобщение!$A$5:$EK$329,AE$2,FALSE)</f>
        <v>0</v>
      </c>
      <c r="AF105">
        <f>VLOOKUP($A105,Обобщение!$A$5:$EK$329,AF$2,FALSE)</f>
        <v>0</v>
      </c>
      <c r="AG105">
        <f>VLOOKUP($A105,Обобщение!$A$5:$EK$329,AG$2,FALSE)</f>
        <v>0</v>
      </c>
      <c r="AH105">
        <f>VLOOKUP($A105,Обобщение!$A$5:$EK$329,AH$2,FALSE)</f>
        <v>0</v>
      </c>
      <c r="AI105">
        <f>VLOOKUP($A105,Обобщение!$A$5:$EK$329,AI$2,FALSE)</f>
        <v>0</v>
      </c>
      <c r="AJ105">
        <f>VLOOKUP($A105,Обобщение!$A$5:$EK$329,AJ$2,FALSE)</f>
        <v>0</v>
      </c>
      <c r="AK105">
        <f>VLOOKUP($A105,Обобщение!$A$5:$EK$329,AK$2,FALSE)</f>
        <v>4</v>
      </c>
      <c r="AL105">
        <f>VLOOKUP($A105,Обобщение!$A$5:$EK$329,AL$2,FALSE)</f>
        <v>0</v>
      </c>
      <c r="AM105">
        <f>VLOOKUP($A105,Обобщение!$A$5:$EK$329,AM$2,FALSE)</f>
        <v>1</v>
      </c>
      <c r="AN105">
        <f>VLOOKUP($A105,Обобщение!$A$5:$EK$329,AN$2,FALSE)</f>
        <v>0</v>
      </c>
      <c r="AO105" t="str">
        <f>VLOOKUP($A105,Обобщение!$A$5:$EK$329,AO$2,FALSE)</f>
        <v xml:space="preserve">гр./с. Русе, кв./ж.к. Дружба 1, бул./ул. Мермер камък 2А </v>
      </c>
      <c r="AP105" t="str">
        <f>VLOOKUP($A105,Обобщение!$A$5:$EK$329,AP$2,FALSE)</f>
        <v xml:space="preserve">гр./с. Русе, кв./ж.к. Дружба 1 , бул./ул. Мермер камък 2 А , ет. 1, </v>
      </c>
      <c r="AQ105" t="str">
        <f>VLOOKUP($A105,Обобщение!$A$5:$EK$329,AQ$2,FALSE)</f>
        <v>Пелетен котел 25 kW</v>
      </c>
      <c r="AR105">
        <f>VLOOKUP($A105,Обобщение!$A$5:$EK$329,AR$2,FALSE)</f>
        <v>0</v>
      </c>
      <c r="AS105">
        <f>VLOOKUP($A105,Обобщение!$A$5:$EK$329,AS$2,FALSE)</f>
        <v>0</v>
      </c>
      <c r="AT105">
        <f>VLOOKUP($A105,Обобщение!$A$5:$EK$329,AT$2,FALSE)</f>
        <v>0</v>
      </c>
      <c r="AU105">
        <f>VLOOKUP($A105,Обобщение!$A$5:$EK$329,AU$2,FALSE)</f>
        <v>0</v>
      </c>
      <c r="AV105">
        <f>VLOOKUP($A105,Обобщение!$A$5:$EK$329,AV$2,FALSE)</f>
        <v>0</v>
      </c>
      <c r="AW105">
        <f>VLOOKUP($A105,Обобщение!$A$5:$EK$329,AW$2,FALSE)</f>
        <v>7</v>
      </c>
      <c r="AX105">
        <f>VLOOKUP($A105,Обобщение!$A$5:$EK$329,AX$2,FALSE)</f>
        <v>7</v>
      </c>
      <c r="AY105" s="11" t="str">
        <f t="shared" si="7"/>
        <v>Пелетен котел 25 kW</v>
      </c>
      <c r="AZ105" s="11" t="str">
        <f t="shared" si="6"/>
        <v/>
      </c>
    </row>
    <row r="106" spans="1:54" x14ac:dyDescent="0.25">
      <c r="A106">
        <v>1102</v>
      </c>
      <c r="B106" t="str">
        <f>VLOOKUP($A106,Обобщение!$A$5:$EK$329,B$2,FALSE)</f>
        <v>LIFE RU 1102</v>
      </c>
      <c r="C106" t="str">
        <f>VLOOKUP($A106,Обобщение!$A$5:$EK$329,C$2,FALSE)</f>
        <v xml:space="preserve">Бедрие </v>
      </c>
      <c r="D106" t="str">
        <f>VLOOKUP($A106,Обобщение!$A$5:$EK$329,D$2,FALSE)</f>
        <v xml:space="preserve">Юсеинова </v>
      </c>
      <c r="E106" t="str">
        <f>VLOOKUP($A106,Обобщение!$A$5:$EK$329,E$2,FALSE)</f>
        <v xml:space="preserve">Ибрямова </v>
      </c>
      <c r="F106" t="str">
        <f t="shared" si="4"/>
        <v xml:space="preserve">Бедрие  Юсеинова  Ибрямова </v>
      </c>
      <c r="G106">
        <f>VLOOKUP($A106,Обобщение!$A$5:$EK$329,G$2,FALSE)</f>
        <v>0</v>
      </c>
      <c r="H106">
        <f>VLOOKUP($A106,Обобщение!$A$5:$EK$329,H$2,FALSE)</f>
        <v>0</v>
      </c>
      <c r="I106">
        <f>VLOOKUP($A106,Обобщение!$A$5:$EK$329,I$2,FALSE)</f>
        <v>0</v>
      </c>
      <c r="J106">
        <f>VLOOKUP($A106,Обобщение!$A$5:$EK$329,J$2,FALSE)</f>
        <v>0</v>
      </c>
      <c r="K106">
        <f>VLOOKUP($A106,Обобщение!$A$5:$EK$329,K$2,FALSE)</f>
        <v>0</v>
      </c>
      <c r="L106">
        <f>VLOOKUP($A106,Обобщение!$A$5:$EK$329,L$2,FALSE)</f>
        <v>0</v>
      </c>
      <c r="M106">
        <f>VLOOKUP($A106,Обобщение!$A$5:$EK$329,M$2,FALSE)</f>
        <v>0</v>
      </c>
      <c r="N106">
        <f>VLOOKUP($A106,Обобщение!$A$5:$EK$329,N$2,FALSE)</f>
        <v>1</v>
      </c>
      <c r="O106">
        <f>VLOOKUP($A106,Обобщение!$A$5:$EK$329,O$2,FALSE)</f>
        <v>0</v>
      </c>
      <c r="P106">
        <f>VLOOKUP($A106,Обобщение!$A$5:$EK$329,P$2,FALSE)</f>
        <v>0</v>
      </c>
      <c r="Q106">
        <f>VLOOKUP($A106,Обобщение!$A$5:$EK$329,Q$2,FALSE)</f>
        <v>0</v>
      </c>
      <c r="R106">
        <f>VLOOKUP($A106,Обобщение!$A$5:$EK$329,R$2,FALSE)</f>
        <v>0</v>
      </c>
      <c r="S106">
        <f>VLOOKUP($A106,Обобщение!$A$5:$EK$329,S$2,FALSE)</f>
        <v>0</v>
      </c>
      <c r="T106">
        <f>VLOOKUP($A106,Обобщение!$A$5:$EK$329,T$2,FALSE)</f>
        <v>0</v>
      </c>
      <c r="U106">
        <f>VLOOKUP($A106,Обобщение!$A$5:$EK$329,U$2,FALSE)</f>
        <v>0</v>
      </c>
      <c r="V106">
        <f>VLOOKUP($A106,Обобщение!$A$5:$EK$329,V$2,FALSE)</f>
        <v>0</v>
      </c>
      <c r="W106">
        <f>VLOOKUP($A106,Обобщение!$A$5:$EK$329,W$2,FALSE)</f>
        <v>0</v>
      </c>
      <c r="X106">
        <f>VLOOKUP($A106,Обобщение!$A$5:$EK$329,X$2,FALSE)</f>
        <v>0</v>
      </c>
      <c r="Y106">
        <f>VLOOKUP($A106,Обобщение!$A$5:$EK$329,Y$2,FALSE)</f>
        <v>0</v>
      </c>
      <c r="Z106">
        <f>VLOOKUP($A106,Обобщение!$A$5:$EK$329,Z$2,FALSE)</f>
        <v>0</v>
      </c>
      <c r="AA106">
        <f>VLOOKUP($A106,Обобщение!$A$5:$EK$329,AA$2,FALSE)</f>
        <v>0</v>
      </c>
      <c r="AB106">
        <f>VLOOKUP($A106,Обобщение!$A$5:$EK$329,AB$2,FALSE)</f>
        <v>0</v>
      </c>
      <c r="AC106">
        <f>VLOOKUP($A106,Обобщение!$A$5:$EK$329,AC$2,FALSE)</f>
        <v>0</v>
      </c>
      <c r="AD106">
        <f>VLOOKUP($A106,Обобщение!$A$5:$EK$329,AD$2,FALSE)</f>
        <v>0</v>
      </c>
      <c r="AE106">
        <f>VLOOKUP($A106,Обобщение!$A$5:$EK$329,AE$2,FALSE)</f>
        <v>0</v>
      </c>
      <c r="AF106">
        <f>VLOOKUP($A106,Обобщение!$A$5:$EK$329,AF$2,FALSE)</f>
        <v>0</v>
      </c>
      <c r="AG106">
        <f>VLOOKUP($A106,Обобщение!$A$5:$EK$329,AG$2,FALSE)</f>
        <v>0</v>
      </c>
      <c r="AH106">
        <f>VLOOKUP($A106,Обобщение!$A$5:$EK$329,AH$2,FALSE)</f>
        <v>0</v>
      </c>
      <c r="AI106">
        <f>VLOOKUP($A106,Обобщение!$A$5:$EK$329,AI$2,FALSE)</f>
        <v>2</v>
      </c>
      <c r="AJ106">
        <f>VLOOKUP($A106,Обобщение!$A$5:$EK$329,AJ$2,FALSE)</f>
        <v>0</v>
      </c>
      <c r="AK106">
        <f>VLOOKUP($A106,Обобщение!$A$5:$EK$329,AK$2,FALSE)</f>
        <v>0</v>
      </c>
      <c r="AL106">
        <f>VLOOKUP($A106,Обобщение!$A$5:$EK$329,AL$2,FALSE)</f>
        <v>1</v>
      </c>
      <c r="AM106">
        <f>VLOOKUP($A106,Обобщение!$A$5:$EK$329,AM$2,FALSE)</f>
        <v>1</v>
      </c>
      <c r="AN106">
        <f>VLOOKUP($A106,Обобщение!$A$5:$EK$329,AN$2,FALSE)</f>
        <v>0</v>
      </c>
      <c r="AO106" t="str">
        <f>VLOOKUP($A106,Обобщение!$A$5:$EK$329,AO$2,FALSE)</f>
        <v xml:space="preserve">гр./с. Русе, кв./ж.к. Център , бул./ул. Георги Бенковски 3 </v>
      </c>
      <c r="AP106" t="str">
        <f>VLOOKUP($A106,Обобщение!$A$5:$EK$329,AP$2,FALSE)</f>
        <v xml:space="preserve">гр./с. Русе, кв./ж.к. Център , бул./ул. Георги Бенковски 3 , </v>
      </c>
      <c r="AQ106" t="str">
        <f>VLOOKUP($A106,Обобщение!$A$5:$EK$329,AQ$2,FALSE)</f>
        <v>Пелетен котел 25 kW</v>
      </c>
      <c r="AR106">
        <f>VLOOKUP($A106,Обобщение!$A$5:$EK$329,AR$2,FALSE)</f>
        <v>0</v>
      </c>
      <c r="AS106">
        <f>VLOOKUP($A106,Обобщение!$A$5:$EK$329,AS$2,FALSE)</f>
        <v>0</v>
      </c>
      <c r="AT106">
        <f>VLOOKUP($A106,Обобщение!$A$5:$EK$329,AT$2,FALSE)</f>
        <v>0</v>
      </c>
      <c r="AU106">
        <f>VLOOKUP($A106,Обобщение!$A$5:$EK$329,AU$2,FALSE)</f>
        <v>0</v>
      </c>
      <c r="AV106">
        <f>VLOOKUP($A106,Обобщение!$A$5:$EK$329,AV$2,FALSE)</f>
        <v>0</v>
      </c>
      <c r="AW106">
        <f>VLOOKUP($A106,Обобщение!$A$5:$EK$329,AW$2,FALSE)</f>
        <v>4</v>
      </c>
      <c r="AX106">
        <f>VLOOKUP($A106,Обобщение!$A$5:$EK$329,AX$2,FALSE)</f>
        <v>4</v>
      </c>
      <c r="AY106" s="11" t="str">
        <f t="shared" si="7"/>
        <v>Пелетен котел 25 kW</v>
      </c>
      <c r="AZ106" s="11" t="str">
        <f t="shared" si="6"/>
        <v/>
      </c>
    </row>
    <row r="107" spans="1:54" x14ac:dyDescent="0.25">
      <c r="A107">
        <v>1103</v>
      </c>
      <c r="B107" t="str">
        <f>VLOOKUP($A107,Обобщение!$A$5:$EK$329,B$2,FALSE)</f>
        <v>LIFE RU 1103</v>
      </c>
      <c r="C107" t="str">
        <f>VLOOKUP($A107,Обобщение!$A$5:$EK$329,C$2,FALSE)</f>
        <v xml:space="preserve">Светослав </v>
      </c>
      <c r="D107" t="str">
        <f>VLOOKUP($A107,Обобщение!$A$5:$EK$329,D$2,FALSE)</f>
        <v>Радославов</v>
      </c>
      <c r="E107" t="str">
        <f>VLOOKUP($A107,Обобщение!$A$5:$EK$329,E$2,FALSE)</f>
        <v xml:space="preserve">Панджаров </v>
      </c>
      <c r="F107" t="str">
        <f t="shared" si="4"/>
        <v xml:space="preserve">Светослав  Радославов Панджаров </v>
      </c>
      <c r="G107">
        <f>VLOOKUP($A107,Обобщение!$A$5:$EK$329,G$2,FALSE)</f>
        <v>0</v>
      </c>
      <c r="H107">
        <f>VLOOKUP($A107,Обобщение!$A$5:$EK$329,H$2,FALSE)</f>
        <v>0</v>
      </c>
      <c r="I107">
        <f>VLOOKUP($A107,Обобщение!$A$5:$EK$329,I$2,FALSE)</f>
        <v>0</v>
      </c>
      <c r="J107">
        <f>VLOOKUP($A107,Обобщение!$A$5:$EK$329,J$2,FALSE)</f>
        <v>0</v>
      </c>
      <c r="K107">
        <f>VLOOKUP($A107,Обобщение!$A$5:$EK$329,K$2,FALSE)</f>
        <v>0</v>
      </c>
      <c r="L107">
        <f>VLOOKUP($A107,Обобщение!$A$5:$EK$329,L$2,FALSE)</f>
        <v>1</v>
      </c>
      <c r="M107">
        <f>VLOOKUP($A107,Обобщение!$A$5:$EK$329,M$2,FALSE)</f>
        <v>0</v>
      </c>
      <c r="N107">
        <f>VLOOKUP($A107,Обобщение!$A$5:$EK$329,N$2,FALSE)</f>
        <v>0</v>
      </c>
      <c r="O107">
        <f>VLOOKUP($A107,Обобщение!$A$5:$EK$329,O$2,FALSE)</f>
        <v>0</v>
      </c>
      <c r="P107">
        <f>VLOOKUP($A107,Обобщение!$A$5:$EK$329,P$2,FALSE)</f>
        <v>0</v>
      </c>
      <c r="Q107">
        <f>VLOOKUP($A107,Обобщение!$A$5:$EK$329,Q$2,FALSE)</f>
        <v>0</v>
      </c>
      <c r="R107">
        <f>VLOOKUP($A107,Обобщение!$A$5:$EK$329,R$2,FALSE)</f>
        <v>0</v>
      </c>
      <c r="S107">
        <f>VLOOKUP($A107,Обобщение!$A$5:$EK$329,S$2,FALSE)</f>
        <v>0</v>
      </c>
      <c r="T107">
        <f>VLOOKUP($A107,Обобщение!$A$5:$EK$329,T$2,FALSE)</f>
        <v>0</v>
      </c>
      <c r="U107">
        <f>VLOOKUP($A107,Обобщение!$A$5:$EK$329,U$2,FALSE)</f>
        <v>0</v>
      </c>
      <c r="V107">
        <f>VLOOKUP($A107,Обобщение!$A$5:$EK$329,V$2,FALSE)</f>
        <v>0</v>
      </c>
      <c r="W107">
        <f>VLOOKUP($A107,Обобщение!$A$5:$EK$329,W$2,FALSE)</f>
        <v>0</v>
      </c>
      <c r="X107">
        <f>VLOOKUP($A107,Обобщение!$A$5:$EK$329,X$2,FALSE)</f>
        <v>0</v>
      </c>
      <c r="Y107">
        <f>VLOOKUP($A107,Обобщение!$A$5:$EK$329,Y$2,FALSE)</f>
        <v>0</v>
      </c>
      <c r="Z107">
        <f>VLOOKUP($A107,Обобщение!$A$5:$EK$329,Z$2,FALSE)</f>
        <v>0</v>
      </c>
      <c r="AA107">
        <f>VLOOKUP($A107,Обобщение!$A$5:$EK$329,AA$2,FALSE)</f>
        <v>0</v>
      </c>
      <c r="AB107">
        <f>VLOOKUP($A107,Обобщение!$A$5:$EK$329,AB$2,FALSE)</f>
        <v>0</v>
      </c>
      <c r="AC107">
        <f>VLOOKUP($A107,Обобщение!$A$5:$EK$329,AC$2,FALSE)</f>
        <v>0</v>
      </c>
      <c r="AD107">
        <f>VLOOKUP($A107,Обобщение!$A$5:$EK$329,AD$2,FALSE)</f>
        <v>0</v>
      </c>
      <c r="AE107">
        <f>VLOOKUP($A107,Обобщение!$A$5:$EK$329,AE$2,FALSE)</f>
        <v>0</v>
      </c>
      <c r="AF107">
        <f>VLOOKUP($A107,Обобщение!$A$5:$EK$329,AF$2,FALSE)</f>
        <v>0</v>
      </c>
      <c r="AG107">
        <f>VLOOKUP($A107,Обобщение!$A$5:$EK$329,AG$2,FALSE)</f>
        <v>0</v>
      </c>
      <c r="AH107">
        <f>VLOOKUP($A107,Обобщение!$A$5:$EK$329,AH$2,FALSE)</f>
        <v>0</v>
      </c>
      <c r="AI107">
        <f>VLOOKUP($A107,Обобщение!$A$5:$EK$329,AI$2,FALSE)</f>
        <v>0</v>
      </c>
      <c r="AJ107">
        <f>VLOOKUP($A107,Обобщение!$A$5:$EK$329,AJ$2,FALSE)</f>
        <v>0</v>
      </c>
      <c r="AK107">
        <f>VLOOKUP($A107,Обобщение!$A$5:$EK$329,AK$2,FALSE)</f>
        <v>4</v>
      </c>
      <c r="AL107">
        <f>VLOOKUP($A107,Обобщение!$A$5:$EK$329,AL$2,FALSE)</f>
        <v>0</v>
      </c>
      <c r="AM107">
        <f>VLOOKUP($A107,Обобщение!$A$5:$EK$329,AM$2,FALSE)</f>
        <v>1</v>
      </c>
      <c r="AN107">
        <f>VLOOKUP($A107,Обобщение!$A$5:$EK$329,AN$2,FALSE)</f>
        <v>0</v>
      </c>
      <c r="AO107" t="str">
        <f>VLOOKUP($A107,Обобщение!$A$5:$EK$329,AO$2,FALSE)</f>
        <v>гр./с. Русе, кв./ж.к. Дружба 1 , бл. 21, бул./ул. Казанлък 11</v>
      </c>
      <c r="AP107" t="str">
        <f>VLOOKUP($A107,Обобщение!$A$5:$EK$329,AP$2,FALSE)</f>
        <v>гр./с. Русе, кв./ж.к. Дръжба 1 , бл. 21, бул./ул. Казанлък 11 , ет. 4, ап. 12</v>
      </c>
      <c r="AQ107" t="str">
        <f>VLOOKUP($A107,Обобщение!$A$5:$EK$329,AQ$2,FALSE)</f>
        <v>Камина на пелети с водна риза 18 kW</v>
      </c>
      <c r="AR107">
        <f>VLOOKUP($A107,Обобщение!$A$5:$EK$329,AR$2,FALSE)</f>
        <v>0</v>
      </c>
      <c r="AS107">
        <f>VLOOKUP($A107,Обобщение!$A$5:$EK$329,AS$2,FALSE)</f>
        <v>0</v>
      </c>
      <c r="AT107">
        <f>VLOOKUP($A107,Обобщение!$A$5:$EK$329,AT$2,FALSE)</f>
        <v>0</v>
      </c>
      <c r="AU107">
        <f>VLOOKUP($A107,Обобщение!$A$5:$EK$329,AU$2,FALSE)</f>
        <v>0</v>
      </c>
      <c r="AV107">
        <f>VLOOKUP($A107,Обобщение!$A$5:$EK$329,AV$2,FALSE)</f>
        <v>0</v>
      </c>
      <c r="AW107">
        <f>VLOOKUP($A107,Обобщение!$A$5:$EK$329,AW$2,FALSE)</f>
        <v>5</v>
      </c>
      <c r="AX107">
        <f>VLOOKUP($A107,Обобщение!$A$5:$EK$329,AX$2,FALSE)</f>
        <v>5</v>
      </c>
      <c r="AY107" s="11" t="str">
        <f t="shared" si="7"/>
        <v>Камина на пелети с водна риза 18 kW</v>
      </c>
      <c r="AZ107" s="11" t="str">
        <f t="shared" si="6"/>
        <v/>
      </c>
    </row>
    <row r="108" spans="1:54" ht="30" x14ac:dyDescent="0.25">
      <c r="A108">
        <v>1104</v>
      </c>
      <c r="B108" t="str">
        <f>VLOOKUP($A108,Обобщение!$A$5:$EK$329,B$2,FALSE)</f>
        <v>LIFE RU 1104</v>
      </c>
      <c r="C108" t="str">
        <f>VLOOKUP($A108,Обобщение!$A$5:$EK$329,C$2,FALSE)</f>
        <v xml:space="preserve">Галина </v>
      </c>
      <c r="D108" t="str">
        <f>VLOOKUP($A108,Обобщение!$A$5:$EK$329,D$2,FALSE)</f>
        <v xml:space="preserve">Илиева </v>
      </c>
      <c r="E108" t="str">
        <f>VLOOKUP($A108,Обобщение!$A$5:$EK$329,E$2,FALSE)</f>
        <v xml:space="preserve">Илиева </v>
      </c>
      <c r="F108" t="str">
        <f t="shared" si="4"/>
        <v xml:space="preserve">Галина  Илиева  Илиева </v>
      </c>
      <c r="G108">
        <f>VLOOKUP($A108,Обобщение!$A$5:$EK$329,G$2,FALSE)</f>
        <v>0</v>
      </c>
      <c r="H108">
        <f>VLOOKUP($A108,Обобщение!$A$5:$EK$329,H$2,FALSE)</f>
        <v>0</v>
      </c>
      <c r="I108">
        <f>VLOOKUP($A108,Обобщение!$A$5:$EK$329,I$2,FALSE)</f>
        <v>0</v>
      </c>
      <c r="J108">
        <f>VLOOKUP($A108,Обобщение!$A$5:$EK$329,J$2,FALSE)</f>
        <v>0</v>
      </c>
      <c r="K108">
        <f>VLOOKUP($A108,Обобщение!$A$5:$EK$329,K$2,FALSE)</f>
        <v>0</v>
      </c>
      <c r="L108">
        <f>VLOOKUP($A108,Обобщение!$A$5:$EK$329,L$2,FALSE)</f>
        <v>0</v>
      </c>
      <c r="M108">
        <f>VLOOKUP($A108,Обобщение!$A$5:$EK$329,M$2,FALSE)</f>
        <v>0</v>
      </c>
      <c r="N108">
        <f>VLOOKUP($A108,Обобщение!$A$5:$EK$329,N$2,FALSE)</f>
        <v>0</v>
      </c>
      <c r="O108">
        <f>VLOOKUP($A108,Обобщение!$A$5:$EK$329,O$2,FALSE)</f>
        <v>0</v>
      </c>
      <c r="P108">
        <f>VLOOKUP($A108,Обобщение!$A$5:$EK$329,P$2,FALSE)</f>
        <v>0</v>
      </c>
      <c r="Q108">
        <f>VLOOKUP($A108,Обобщение!$A$5:$EK$329,Q$2,FALSE)</f>
        <v>0</v>
      </c>
      <c r="R108">
        <f>VLOOKUP($A108,Обобщение!$A$5:$EK$329,R$2,FALSE)</f>
        <v>0</v>
      </c>
      <c r="S108">
        <f>VLOOKUP($A108,Обобщение!$A$5:$EK$329,S$2,FALSE)</f>
        <v>0</v>
      </c>
      <c r="T108">
        <f>VLOOKUP($A108,Обобщение!$A$5:$EK$329,T$2,FALSE)</f>
        <v>0</v>
      </c>
      <c r="U108">
        <f>VLOOKUP($A108,Обобщение!$A$5:$EK$329,U$2,FALSE)</f>
        <v>0</v>
      </c>
      <c r="V108">
        <f>VLOOKUP($A108,Обобщение!$A$5:$EK$329,V$2,FALSE)</f>
        <v>1</v>
      </c>
      <c r="W108">
        <f>VLOOKUP($A108,Обобщение!$A$5:$EK$329,W$2,FALSE)</f>
        <v>0</v>
      </c>
      <c r="X108">
        <f>VLOOKUP($A108,Обобщение!$A$5:$EK$329,X$2,FALSE)</f>
        <v>0</v>
      </c>
      <c r="Y108">
        <f>VLOOKUP($A108,Обобщение!$A$5:$EK$329,Y$2,FALSE)</f>
        <v>0</v>
      </c>
      <c r="Z108">
        <f>VLOOKUP($A108,Обобщение!$A$5:$EK$329,Z$2,FALSE)</f>
        <v>0</v>
      </c>
      <c r="AA108">
        <f>VLOOKUP($A108,Обобщение!$A$5:$EK$329,AA$2,FALSE)</f>
        <v>1</v>
      </c>
      <c r="AB108">
        <f>VLOOKUP($A108,Обобщение!$A$5:$EK$329,AB$2,FALSE)</f>
        <v>1</v>
      </c>
      <c r="AC108">
        <f>VLOOKUP($A108,Обобщение!$A$5:$EK$329,AC$2,FALSE)</f>
        <v>2</v>
      </c>
      <c r="AD108">
        <f>VLOOKUP($A108,Обобщение!$A$5:$EK$329,AD$2,FALSE)</f>
        <v>2</v>
      </c>
      <c r="AE108">
        <f>VLOOKUP($A108,Обобщение!$A$5:$EK$329,AE$2,FALSE)</f>
        <v>2</v>
      </c>
      <c r="AF108">
        <f>VLOOKUP($A108,Обобщение!$A$5:$EK$329,AF$2,FALSE)</f>
        <v>2</v>
      </c>
      <c r="AG108">
        <f>VLOOKUP($A108,Обобщение!$A$5:$EK$329,AG$2,FALSE)</f>
        <v>0</v>
      </c>
      <c r="AH108">
        <f>VLOOKUP($A108,Обобщение!$A$5:$EK$329,AH$2,FALSE)</f>
        <v>0</v>
      </c>
      <c r="AI108">
        <f>VLOOKUP($A108,Обобщение!$A$5:$EK$329,AI$2,FALSE)</f>
        <v>0</v>
      </c>
      <c r="AJ108">
        <f>VLOOKUP($A108,Обобщение!$A$5:$EK$329,AJ$2,FALSE)</f>
        <v>0</v>
      </c>
      <c r="AK108">
        <f>VLOOKUP($A108,Обобщение!$A$5:$EK$329,AK$2,FALSE)</f>
        <v>4</v>
      </c>
      <c r="AL108">
        <f>VLOOKUP($A108,Обобщение!$A$5:$EK$329,AL$2,FALSE)</f>
        <v>1</v>
      </c>
      <c r="AM108">
        <f>VLOOKUP($A108,Обобщение!$A$5:$EK$329,AM$2,FALSE)</f>
        <v>1</v>
      </c>
      <c r="AN108">
        <f>VLOOKUP($A108,Обобщение!$A$5:$EK$329,AN$2,FALSE)</f>
        <v>0</v>
      </c>
      <c r="AO108" t="str">
        <f>VLOOKUP($A108,Обобщение!$A$5:$EK$329,AO$2,FALSE)</f>
        <v xml:space="preserve">гр./с. Русе, кв./ж.к. Център , бул./ул. Родостп 13 </v>
      </c>
      <c r="AP108" t="str">
        <f>VLOOKUP($A108,Обобщение!$A$5:$EK$329,AP$2,FALSE)</f>
        <v xml:space="preserve">гр./с. Русе, кв./ж.к. Център , бул./ул. Родосто 13 , </v>
      </c>
      <c r="AQ108">
        <f>VLOOKUP($A108,Обобщение!$A$5:$EK$329,AQ$2,FALSE)</f>
        <v>0</v>
      </c>
      <c r="AR108" t="str">
        <f>VLOOKUP($A108,Обобщение!$A$5:$EK$329,AR$2,FALSE)</f>
        <v>Двуконтурен кондезационен котел на природен газ 35 kW</v>
      </c>
      <c r="AS108">
        <f>VLOOKUP($A108,Обобщение!$A$5:$EK$329,AS$2,FALSE)</f>
        <v>0</v>
      </c>
      <c r="AT108">
        <f>VLOOKUP($A108,Обобщение!$A$5:$EK$329,AT$2,FALSE)</f>
        <v>0</v>
      </c>
      <c r="AU108" t="str">
        <f>VLOOKUP($A108,Обобщение!$A$5:$EK$329,AU$2,FALSE)</f>
        <v>Стоманен панелен радиатор (500x1200) - 1 бр.</v>
      </c>
      <c r="AV108" t="str">
        <f>VLOOKUP($A108,Обобщение!$A$5:$EK$329,AV$2,FALSE)</f>
        <v>Стоманен панелен радиатор (500x1800) - 1 бр.</v>
      </c>
      <c r="AW108">
        <f>VLOOKUP($A108,Обобщение!$A$5:$EK$329,AW$2,FALSE)</f>
        <v>14</v>
      </c>
      <c r="AX108">
        <f>VLOOKUP($A108,Обобщение!$A$5:$EK$329,AX$2,FALSE)</f>
        <v>12</v>
      </c>
      <c r="AY108" s="11" t="str">
        <f t="shared" si="7"/>
        <v>Двуконтурен кондезационен котел на природен газ 35 kW</v>
      </c>
      <c r="AZ108" s="11" t="str">
        <f t="shared" si="6"/>
        <v>Стоманен панелен радиатор (500x1200) - 1 бр.; Стоманен панелен радиатор (500x1800) - 1 бр.</v>
      </c>
    </row>
    <row r="109" spans="1:54" x14ac:dyDescent="0.25">
      <c r="A109">
        <v>1105</v>
      </c>
      <c r="B109" t="str">
        <f>VLOOKUP($A109,Обобщение!$A$5:$EK$329,B$2,FALSE)</f>
        <v>LIFE RU 1105</v>
      </c>
      <c r="C109" t="str">
        <f>VLOOKUP($A109,Обобщение!$A$5:$EK$329,C$2,FALSE)</f>
        <v xml:space="preserve">Ивелина </v>
      </c>
      <c r="D109" t="str">
        <f>VLOOKUP($A109,Обобщение!$A$5:$EK$329,D$2,FALSE)</f>
        <v xml:space="preserve">Славчева </v>
      </c>
      <c r="E109" t="str">
        <f>VLOOKUP($A109,Обобщение!$A$5:$EK$329,E$2,FALSE)</f>
        <v xml:space="preserve">Савчева </v>
      </c>
      <c r="F109" t="str">
        <f t="shared" si="4"/>
        <v xml:space="preserve">Ивелина  Славчева  Савчева </v>
      </c>
      <c r="G109">
        <f>VLOOKUP($A109,Обобщение!$A$5:$EK$329,G$2,FALSE)</f>
        <v>0</v>
      </c>
      <c r="H109">
        <f>VLOOKUP($A109,Обобщение!$A$5:$EK$329,H$2,FALSE)</f>
        <v>0</v>
      </c>
      <c r="I109">
        <f>VLOOKUP($A109,Обобщение!$A$5:$EK$329,I$2,FALSE)</f>
        <v>0</v>
      </c>
      <c r="J109">
        <f>VLOOKUP($A109,Обобщение!$A$5:$EK$329,J$2,FALSE)</f>
        <v>0</v>
      </c>
      <c r="K109">
        <f>VLOOKUP($A109,Обобщение!$A$5:$EK$329,K$2,FALSE)</f>
        <v>1</v>
      </c>
      <c r="L109">
        <f>VLOOKUP($A109,Обобщение!$A$5:$EK$329,L$2,FALSE)</f>
        <v>0</v>
      </c>
      <c r="M109">
        <f>VLOOKUP($A109,Обобщение!$A$5:$EK$329,M$2,FALSE)</f>
        <v>0</v>
      </c>
      <c r="N109">
        <f>VLOOKUP($A109,Обобщение!$A$5:$EK$329,N$2,FALSE)</f>
        <v>0</v>
      </c>
      <c r="O109">
        <f>VLOOKUP($A109,Обобщение!$A$5:$EK$329,O$2,FALSE)</f>
        <v>0</v>
      </c>
      <c r="P109">
        <f>VLOOKUP($A109,Обобщение!$A$5:$EK$329,P$2,FALSE)</f>
        <v>0</v>
      </c>
      <c r="Q109">
        <f>VLOOKUP($A109,Обобщение!$A$5:$EK$329,Q$2,FALSE)</f>
        <v>0</v>
      </c>
      <c r="R109">
        <f>VLOOKUP($A109,Обобщение!$A$5:$EK$329,R$2,FALSE)</f>
        <v>0</v>
      </c>
      <c r="S109">
        <f>VLOOKUP($A109,Обобщение!$A$5:$EK$329,S$2,FALSE)</f>
        <v>0</v>
      </c>
      <c r="T109">
        <f>VLOOKUP($A109,Обобщение!$A$5:$EK$329,T$2,FALSE)</f>
        <v>0</v>
      </c>
      <c r="U109">
        <f>VLOOKUP($A109,Обобщение!$A$5:$EK$329,U$2,FALSE)</f>
        <v>0</v>
      </c>
      <c r="V109">
        <f>VLOOKUP($A109,Обобщение!$A$5:$EK$329,V$2,FALSE)</f>
        <v>0</v>
      </c>
      <c r="W109">
        <f>VLOOKUP($A109,Обобщение!$A$5:$EK$329,W$2,FALSE)</f>
        <v>0</v>
      </c>
      <c r="X109">
        <f>VLOOKUP($A109,Обобщение!$A$5:$EK$329,X$2,FALSE)</f>
        <v>0</v>
      </c>
      <c r="Y109">
        <f>VLOOKUP($A109,Обобщение!$A$5:$EK$329,Y$2,FALSE)</f>
        <v>0</v>
      </c>
      <c r="Z109">
        <f>VLOOKUP($A109,Обобщение!$A$5:$EK$329,Z$2,FALSE)</f>
        <v>0</v>
      </c>
      <c r="AA109">
        <f>VLOOKUP($A109,Обобщение!$A$5:$EK$329,AA$2,FALSE)</f>
        <v>0</v>
      </c>
      <c r="AB109">
        <f>VLOOKUP($A109,Обобщение!$A$5:$EK$329,AB$2,FALSE)</f>
        <v>0</v>
      </c>
      <c r="AC109">
        <f>VLOOKUP($A109,Обобщение!$A$5:$EK$329,AC$2,FALSE)</f>
        <v>0</v>
      </c>
      <c r="AD109">
        <f>VLOOKUP($A109,Обобщение!$A$5:$EK$329,AD$2,FALSE)</f>
        <v>2</v>
      </c>
      <c r="AE109">
        <f>VLOOKUP($A109,Обобщение!$A$5:$EK$329,AE$2,FALSE)</f>
        <v>0</v>
      </c>
      <c r="AF109">
        <f>VLOOKUP($A109,Обобщение!$A$5:$EK$329,AF$2,FALSE)</f>
        <v>0</v>
      </c>
      <c r="AG109">
        <f>VLOOKUP($A109,Обобщение!$A$5:$EK$329,AG$2,FALSE)</f>
        <v>0</v>
      </c>
      <c r="AH109">
        <f>VLOOKUP($A109,Обобщение!$A$5:$EK$329,AH$2,FALSE)</f>
        <v>0</v>
      </c>
      <c r="AI109">
        <f>VLOOKUP($A109,Обобщение!$A$5:$EK$329,AI$2,FALSE)</f>
        <v>0</v>
      </c>
      <c r="AJ109">
        <f>VLOOKUP($A109,Обобщение!$A$5:$EK$329,AJ$2,FALSE)</f>
        <v>0</v>
      </c>
      <c r="AK109">
        <f>VLOOKUP($A109,Обобщение!$A$5:$EK$329,AK$2,FALSE)</f>
        <v>4</v>
      </c>
      <c r="AL109">
        <f>VLOOKUP($A109,Обобщение!$A$5:$EK$329,AL$2,FALSE)</f>
        <v>0</v>
      </c>
      <c r="AM109">
        <f>VLOOKUP($A109,Обобщение!$A$5:$EK$329,AM$2,FALSE)</f>
        <v>1</v>
      </c>
      <c r="AN109">
        <f>VLOOKUP($A109,Обобщение!$A$5:$EK$329,AN$2,FALSE)</f>
        <v>0</v>
      </c>
      <c r="AO109" t="str">
        <f>VLOOKUP($A109,Обобщение!$A$5:$EK$329,AO$2,FALSE)</f>
        <v xml:space="preserve">гр./с. Русе, кв./ж.к. Здравец , бл. 15, бул./ул. Юндола 8 </v>
      </c>
      <c r="AP109" t="str">
        <f>VLOOKUP($A109,Обобщение!$A$5:$EK$329,AP$2,FALSE)</f>
        <v xml:space="preserve">гр./с. Русе, кв./ж.к. Здравец , бл. 15, бул./ул. Юндола 8 , ет. 3, ап. ляв </v>
      </c>
      <c r="AQ109" t="str">
        <f>VLOOKUP($A109,Обобщение!$A$5:$EK$329,AQ$2,FALSE)</f>
        <v>Камина на пелети с водна риза 12 kW</v>
      </c>
      <c r="AR109">
        <f>VLOOKUP($A109,Обобщение!$A$5:$EK$329,AR$2,FALSE)</f>
        <v>0</v>
      </c>
      <c r="AS109">
        <f>VLOOKUP($A109,Обобщение!$A$5:$EK$329,AS$2,FALSE)</f>
        <v>0</v>
      </c>
      <c r="AT109">
        <f>VLOOKUP($A109,Обобщение!$A$5:$EK$329,AT$2,FALSE)</f>
        <v>0</v>
      </c>
      <c r="AU109">
        <f>VLOOKUP($A109,Обобщение!$A$5:$EK$329,AU$2,FALSE)</f>
        <v>0</v>
      </c>
      <c r="AV109">
        <f>VLOOKUP($A109,Обобщение!$A$5:$EK$329,AV$2,FALSE)</f>
        <v>0</v>
      </c>
      <c r="AW109">
        <f>VLOOKUP($A109,Обобщение!$A$5:$EK$329,AW$2,FALSE)</f>
        <v>7</v>
      </c>
      <c r="AX109">
        <f>VLOOKUP($A109,Обобщение!$A$5:$EK$329,AX$2,FALSE)</f>
        <v>7</v>
      </c>
      <c r="AY109" s="11" t="str">
        <f t="shared" si="7"/>
        <v>Камина на пелети с водна риза 12 kW</v>
      </c>
      <c r="AZ109" s="11" t="str">
        <f t="shared" si="6"/>
        <v/>
      </c>
    </row>
    <row r="110" spans="1:54" x14ac:dyDescent="0.25">
      <c r="A110">
        <v>1106</v>
      </c>
      <c r="B110" t="str">
        <f>VLOOKUP($A110,Обобщение!$A$5:$EK$329,B$2,FALSE)</f>
        <v>LIFE RU 1106</v>
      </c>
      <c r="C110" t="str">
        <f>VLOOKUP($A110,Обобщение!$A$5:$EK$329,C$2,FALSE)</f>
        <v xml:space="preserve">Йорданка </v>
      </c>
      <c r="D110" t="str">
        <f>VLOOKUP($A110,Обобщение!$A$5:$EK$329,D$2,FALSE)</f>
        <v xml:space="preserve">Великова </v>
      </c>
      <c r="E110" t="str">
        <f>VLOOKUP($A110,Обобщение!$A$5:$EK$329,E$2,FALSE)</f>
        <v xml:space="preserve">Савчева </v>
      </c>
      <c r="F110" t="str">
        <f t="shared" si="4"/>
        <v xml:space="preserve">Йорданка  Великова  Савчева </v>
      </c>
      <c r="G110">
        <f>VLOOKUP($A110,Обобщение!$A$5:$EK$329,G$2,FALSE)</f>
        <v>0</v>
      </c>
      <c r="H110">
        <f>VLOOKUP($A110,Обобщение!$A$5:$EK$329,H$2,FALSE)</f>
        <v>0</v>
      </c>
      <c r="I110">
        <f>VLOOKUP($A110,Обобщение!$A$5:$EK$329,I$2,FALSE)</f>
        <v>0</v>
      </c>
      <c r="J110">
        <f>VLOOKUP($A110,Обобщение!$A$5:$EK$329,J$2,FALSE)</f>
        <v>0</v>
      </c>
      <c r="K110">
        <f>VLOOKUP($A110,Обобщение!$A$5:$EK$329,K$2,FALSE)</f>
        <v>1</v>
      </c>
      <c r="L110">
        <f>VLOOKUP($A110,Обобщение!$A$5:$EK$329,L$2,FALSE)</f>
        <v>0</v>
      </c>
      <c r="M110">
        <f>VLOOKUP($A110,Обобщение!$A$5:$EK$329,M$2,FALSE)</f>
        <v>0</v>
      </c>
      <c r="N110">
        <f>VLOOKUP($A110,Обобщение!$A$5:$EK$329,N$2,FALSE)</f>
        <v>0</v>
      </c>
      <c r="O110">
        <f>VLOOKUP($A110,Обобщение!$A$5:$EK$329,O$2,FALSE)</f>
        <v>0</v>
      </c>
      <c r="P110">
        <f>VLOOKUP($A110,Обобщение!$A$5:$EK$329,P$2,FALSE)</f>
        <v>0</v>
      </c>
      <c r="Q110">
        <f>VLOOKUP($A110,Обобщение!$A$5:$EK$329,Q$2,FALSE)</f>
        <v>0</v>
      </c>
      <c r="R110">
        <f>VLOOKUP($A110,Обобщение!$A$5:$EK$329,R$2,FALSE)</f>
        <v>0</v>
      </c>
      <c r="S110">
        <f>VLOOKUP($A110,Обобщение!$A$5:$EK$329,S$2,FALSE)</f>
        <v>0</v>
      </c>
      <c r="T110">
        <f>VLOOKUP($A110,Обобщение!$A$5:$EK$329,T$2,FALSE)</f>
        <v>0</v>
      </c>
      <c r="U110">
        <f>VLOOKUP($A110,Обобщение!$A$5:$EK$329,U$2,FALSE)</f>
        <v>0</v>
      </c>
      <c r="V110">
        <f>VLOOKUP($A110,Обобщение!$A$5:$EK$329,V$2,FALSE)</f>
        <v>0</v>
      </c>
      <c r="W110">
        <f>VLOOKUP($A110,Обобщение!$A$5:$EK$329,W$2,FALSE)</f>
        <v>0</v>
      </c>
      <c r="X110">
        <f>VLOOKUP($A110,Обобщение!$A$5:$EK$329,X$2,FALSE)</f>
        <v>0</v>
      </c>
      <c r="Y110">
        <f>VLOOKUP($A110,Обобщение!$A$5:$EK$329,Y$2,FALSE)</f>
        <v>0</v>
      </c>
      <c r="Z110">
        <f>VLOOKUP($A110,Обобщение!$A$5:$EK$329,Z$2,FALSE)</f>
        <v>0</v>
      </c>
      <c r="AA110">
        <f>VLOOKUP($A110,Обобщение!$A$5:$EK$329,AA$2,FALSE)</f>
        <v>0</v>
      </c>
      <c r="AB110">
        <f>VLOOKUP($A110,Обобщение!$A$5:$EK$329,AB$2,FALSE)</f>
        <v>0</v>
      </c>
      <c r="AC110">
        <f>VLOOKUP($A110,Обобщение!$A$5:$EK$329,AC$2,FALSE)</f>
        <v>0</v>
      </c>
      <c r="AD110">
        <f>VLOOKUP($A110,Обобщение!$A$5:$EK$329,AD$2,FALSE)</f>
        <v>0</v>
      </c>
      <c r="AE110">
        <f>VLOOKUP($A110,Обобщение!$A$5:$EK$329,AE$2,FALSE)</f>
        <v>2</v>
      </c>
      <c r="AF110">
        <f>VLOOKUP($A110,Обобщение!$A$5:$EK$329,AF$2,FALSE)</f>
        <v>0</v>
      </c>
      <c r="AG110">
        <f>VLOOKUP($A110,Обобщение!$A$5:$EK$329,AG$2,FALSE)</f>
        <v>0</v>
      </c>
      <c r="AH110">
        <f>VLOOKUP($A110,Обобщение!$A$5:$EK$329,AH$2,FALSE)</f>
        <v>0</v>
      </c>
      <c r="AI110">
        <f>VLOOKUP($A110,Обобщение!$A$5:$EK$329,AI$2,FALSE)</f>
        <v>2</v>
      </c>
      <c r="AJ110">
        <f>VLOOKUP($A110,Обобщение!$A$5:$EK$329,AJ$2,FALSE)</f>
        <v>0</v>
      </c>
      <c r="AK110">
        <f>VLOOKUP($A110,Обобщение!$A$5:$EK$329,AK$2,FALSE)</f>
        <v>0</v>
      </c>
      <c r="AL110">
        <f>VLOOKUP($A110,Обобщение!$A$5:$EK$329,AL$2,FALSE)</f>
        <v>0</v>
      </c>
      <c r="AM110">
        <f>VLOOKUP($A110,Обобщение!$A$5:$EK$329,AM$2,FALSE)</f>
        <v>0</v>
      </c>
      <c r="AN110">
        <f>VLOOKUP($A110,Обобщение!$A$5:$EK$329,AN$2,FALSE)</f>
        <v>0</v>
      </c>
      <c r="AO110" t="str">
        <f>VLOOKUP($A110,Обобщение!$A$5:$EK$329,AO$2,FALSE)</f>
        <v xml:space="preserve">гр./с. Русе, кв./ж.к. Хъшове , бул./ул. Мария Луиза 32 </v>
      </c>
      <c r="AP110" t="str">
        <f>VLOOKUP($A110,Обобщение!$A$5:$EK$329,AP$2,FALSE)</f>
        <v xml:space="preserve">гр./с. Русе, кв./ж.к. Хъшове , бул./ул. Мария Луиза 32 , </v>
      </c>
      <c r="AQ110" t="str">
        <f>VLOOKUP($A110,Обобщение!$A$5:$EK$329,AQ$2,FALSE)</f>
        <v>Камина на пелети с водна риза 12 kW</v>
      </c>
      <c r="AR110">
        <f>VLOOKUP($A110,Обобщение!$A$5:$EK$329,AR$2,FALSE)</f>
        <v>0</v>
      </c>
      <c r="AS110">
        <f>VLOOKUP($A110,Обобщение!$A$5:$EK$329,AS$2,FALSE)</f>
        <v>0</v>
      </c>
      <c r="AT110">
        <f>VLOOKUP($A110,Обобщение!$A$5:$EK$329,AT$2,FALSE)</f>
        <v>0</v>
      </c>
      <c r="AU110">
        <f>VLOOKUP($A110,Обобщение!$A$5:$EK$329,AU$2,FALSE)</f>
        <v>0</v>
      </c>
      <c r="AV110">
        <f>VLOOKUP($A110,Обобщение!$A$5:$EK$329,AV$2,FALSE)</f>
        <v>0</v>
      </c>
      <c r="AW110">
        <f>VLOOKUP($A110,Обобщение!$A$5:$EK$329,AW$2,FALSE)</f>
        <v>4</v>
      </c>
      <c r="AX110">
        <f>VLOOKUP($A110,Обобщение!$A$5:$EK$329,AX$2,FALSE)</f>
        <v>4</v>
      </c>
      <c r="AY110" s="11" t="str">
        <f t="shared" si="7"/>
        <v>Камина на пелети с водна риза 12 kW</v>
      </c>
      <c r="AZ110" s="11" t="str">
        <f t="shared" si="6"/>
        <v/>
      </c>
    </row>
    <row r="111" spans="1:54" ht="30" x14ac:dyDescent="0.25">
      <c r="A111">
        <v>1107</v>
      </c>
      <c r="B111" t="str">
        <f>VLOOKUP($A111,Обобщение!$A$5:$EK$329,B$2,FALSE)</f>
        <v>LIFE RU 1107</v>
      </c>
      <c r="C111" t="str">
        <f>VLOOKUP($A111,Обобщение!$A$5:$EK$329,C$2,FALSE)</f>
        <v xml:space="preserve">Милка </v>
      </c>
      <c r="D111" t="str">
        <f>VLOOKUP($A111,Обобщение!$A$5:$EK$329,D$2,FALSE)</f>
        <v xml:space="preserve">Пенева </v>
      </c>
      <c r="E111" t="str">
        <f>VLOOKUP($A111,Обобщение!$A$5:$EK$329,E$2,FALSE)</f>
        <v xml:space="preserve">Симеонова </v>
      </c>
      <c r="F111" t="str">
        <f t="shared" si="4"/>
        <v xml:space="preserve">Милка  Пенева  Симеонова </v>
      </c>
      <c r="G111">
        <f>VLOOKUP($A111,Обобщение!$A$5:$EK$329,G$2,FALSE)</f>
        <v>0</v>
      </c>
      <c r="H111">
        <f>VLOOKUP($A111,Обобщение!$A$5:$EK$329,H$2,FALSE)</f>
        <v>0</v>
      </c>
      <c r="I111">
        <f>VLOOKUP($A111,Обобщение!$A$5:$EK$329,I$2,FALSE)</f>
        <v>0</v>
      </c>
      <c r="J111">
        <f>VLOOKUP($A111,Обобщение!$A$5:$EK$329,J$2,FALSE)</f>
        <v>0</v>
      </c>
      <c r="K111">
        <f>VLOOKUP($A111,Обобщение!$A$5:$EK$329,K$2,FALSE)</f>
        <v>1</v>
      </c>
      <c r="L111">
        <f>VLOOKUP($A111,Обобщение!$A$5:$EK$329,L$2,FALSE)</f>
        <v>0</v>
      </c>
      <c r="M111">
        <f>VLOOKUP($A111,Обобщение!$A$5:$EK$329,M$2,FALSE)</f>
        <v>0</v>
      </c>
      <c r="N111">
        <f>VLOOKUP($A111,Обобщение!$A$5:$EK$329,N$2,FALSE)</f>
        <v>0</v>
      </c>
      <c r="O111">
        <f>VLOOKUP($A111,Обобщение!$A$5:$EK$329,O$2,FALSE)</f>
        <v>0</v>
      </c>
      <c r="P111">
        <f>VLOOKUP($A111,Обобщение!$A$5:$EK$329,P$2,FALSE)</f>
        <v>0</v>
      </c>
      <c r="Q111">
        <f>VLOOKUP($A111,Обобщение!$A$5:$EK$329,Q$2,FALSE)</f>
        <v>0</v>
      </c>
      <c r="R111">
        <f>VLOOKUP($A111,Обобщение!$A$5:$EK$329,R$2,FALSE)</f>
        <v>0</v>
      </c>
      <c r="S111">
        <f>VLOOKUP($A111,Обобщение!$A$5:$EK$329,S$2,FALSE)</f>
        <v>0</v>
      </c>
      <c r="T111">
        <f>VLOOKUP($A111,Обобщение!$A$5:$EK$329,T$2,FALSE)</f>
        <v>0</v>
      </c>
      <c r="U111">
        <f>VLOOKUP($A111,Обобщение!$A$5:$EK$329,U$2,FALSE)</f>
        <v>0</v>
      </c>
      <c r="V111">
        <f>VLOOKUP($A111,Обобщение!$A$5:$EK$329,V$2,FALSE)</f>
        <v>0</v>
      </c>
      <c r="W111">
        <f>VLOOKUP($A111,Обобщение!$A$5:$EK$329,W$2,FALSE)</f>
        <v>0</v>
      </c>
      <c r="X111">
        <f>VLOOKUP($A111,Обобщение!$A$5:$EK$329,X$2,FALSE)</f>
        <v>0</v>
      </c>
      <c r="Y111">
        <f>VLOOKUP($A111,Обобщение!$A$5:$EK$329,Y$2,FALSE)</f>
        <v>0</v>
      </c>
      <c r="Z111">
        <f>VLOOKUP($A111,Обобщение!$A$5:$EK$329,Z$2,FALSE)</f>
        <v>0</v>
      </c>
      <c r="AA111">
        <f>VLOOKUP($A111,Обобщение!$A$5:$EK$329,AA$2,FALSE)</f>
        <v>1</v>
      </c>
      <c r="AB111">
        <f>VLOOKUP($A111,Обобщение!$A$5:$EK$329,AB$2,FALSE)</f>
        <v>1</v>
      </c>
      <c r="AC111">
        <f>VLOOKUP($A111,Обобщение!$A$5:$EK$329,AC$2,FALSE)</f>
        <v>0</v>
      </c>
      <c r="AD111">
        <f>VLOOKUP($A111,Обобщение!$A$5:$EK$329,AD$2,FALSE)</f>
        <v>0</v>
      </c>
      <c r="AE111">
        <f>VLOOKUP($A111,Обобщение!$A$5:$EK$329,AE$2,FALSE)</f>
        <v>0</v>
      </c>
      <c r="AF111">
        <f>VLOOKUP($A111,Обобщение!$A$5:$EK$329,AF$2,FALSE)</f>
        <v>0</v>
      </c>
      <c r="AG111">
        <f>VLOOKUP($A111,Обобщение!$A$5:$EK$329,AG$2,FALSE)</f>
        <v>0</v>
      </c>
      <c r="AH111">
        <f>VLOOKUP($A111,Обобщение!$A$5:$EK$329,AH$2,FALSE)</f>
        <v>0</v>
      </c>
      <c r="AI111">
        <f>VLOOKUP($A111,Обобщение!$A$5:$EK$329,AI$2,FALSE)</f>
        <v>2</v>
      </c>
      <c r="AJ111">
        <f>VLOOKUP($A111,Обобщение!$A$5:$EK$329,AJ$2,FALSE)</f>
        <v>0</v>
      </c>
      <c r="AK111">
        <f>VLOOKUP($A111,Обобщение!$A$5:$EK$329,AK$2,FALSE)</f>
        <v>0</v>
      </c>
      <c r="AL111">
        <f>VLOOKUP($A111,Обобщение!$A$5:$EK$329,AL$2,FALSE)</f>
        <v>1</v>
      </c>
      <c r="AM111">
        <f>VLOOKUP($A111,Обобщение!$A$5:$EK$329,AM$2,FALSE)</f>
        <v>1</v>
      </c>
      <c r="AN111">
        <f>VLOOKUP($A111,Обобщение!$A$5:$EK$329,AN$2,FALSE)</f>
        <v>0</v>
      </c>
      <c r="AO111" t="str">
        <f>VLOOKUP($A111,Обобщение!$A$5:$EK$329,AO$2,FALSE)</f>
        <v>гр./с. Русе, кв./ж.к. Дружба 1 , бл. 3, бул./ул. Христо Ясенов 2</v>
      </c>
      <c r="AP111" t="str">
        <f>VLOOKUP($A111,Обобщение!$A$5:$EK$329,AP$2,FALSE)</f>
        <v>гр./с. Русе, кв./ж.к. Дружба 1 , бл. 3, бул./ул. Христо Ясенов , ет. 1, ап. 2</v>
      </c>
      <c r="AQ111" t="str">
        <f>VLOOKUP($A111,Обобщение!$A$5:$EK$329,AQ$2,FALSE)</f>
        <v>Камина на пелети с водна риза 12 kW</v>
      </c>
      <c r="AR111">
        <f>VLOOKUP($A111,Обобщение!$A$5:$EK$329,AR$2,FALSE)</f>
        <v>0</v>
      </c>
      <c r="AS111">
        <f>VLOOKUP($A111,Обобщение!$A$5:$EK$329,AS$2,FALSE)</f>
        <v>0</v>
      </c>
      <c r="AT111">
        <f>VLOOKUP($A111,Обобщение!$A$5:$EK$329,AT$2,FALSE)</f>
        <v>0</v>
      </c>
      <c r="AU111" t="str">
        <f>VLOOKUP($A111,Обобщение!$A$5:$EK$329,AU$2,FALSE)</f>
        <v>Стоманен панелен радиатор (500x1200) - 1 бр.</v>
      </c>
      <c r="AV111" t="str">
        <f>VLOOKUP($A111,Обобщение!$A$5:$EK$329,AV$2,FALSE)</f>
        <v>Стоманен панелен радиатор (500x1800) - 1 бр.</v>
      </c>
      <c r="AW111">
        <f>VLOOKUP($A111,Обобщение!$A$5:$EK$329,AW$2,FALSE)</f>
        <v>4</v>
      </c>
      <c r="AX111">
        <f>VLOOKUP($A111,Обобщение!$A$5:$EK$329,AX$2,FALSE)</f>
        <v>4</v>
      </c>
      <c r="AY111" s="11" t="str">
        <f t="shared" si="7"/>
        <v>Камина на пелети с водна риза 12 kW</v>
      </c>
      <c r="AZ111" s="11" t="str">
        <f t="shared" si="6"/>
        <v>Стоманен панелен радиатор (500x1200) - 1 бр.; Стоманен панелен радиатор (500x1800) - 1 бр.</v>
      </c>
    </row>
    <row r="112" spans="1:54" ht="30" x14ac:dyDescent="0.25">
      <c r="A112">
        <v>1108</v>
      </c>
      <c r="B112" t="str">
        <f>VLOOKUP($A112,Обобщение!$A$5:$EK$329,B$2,FALSE)</f>
        <v>LIFE RU 1108</v>
      </c>
      <c r="C112" t="str">
        <f>VLOOKUP($A112,Обобщение!$A$5:$EK$329,C$2,FALSE)</f>
        <v xml:space="preserve">Александър </v>
      </c>
      <c r="D112" t="str">
        <f>VLOOKUP($A112,Обобщение!$A$5:$EK$329,D$2,FALSE)</f>
        <v xml:space="preserve">Красимиров </v>
      </c>
      <c r="E112" t="str">
        <f>VLOOKUP($A112,Обобщение!$A$5:$EK$329,E$2,FALSE)</f>
        <v>Христов</v>
      </c>
      <c r="F112" t="str">
        <f t="shared" si="4"/>
        <v>Александър  Красимиров  Христов</v>
      </c>
      <c r="G112">
        <f>VLOOKUP($A112,Обобщение!$A$5:$EK$329,G$2,FALSE)</f>
        <v>0</v>
      </c>
      <c r="H112">
        <f>VLOOKUP($A112,Обобщение!$A$5:$EK$329,H$2,FALSE)</f>
        <v>0</v>
      </c>
      <c r="I112">
        <f>VLOOKUP($A112,Обобщение!$A$5:$EK$329,I$2,FALSE)</f>
        <v>0</v>
      </c>
      <c r="J112">
        <f>VLOOKUP($A112,Обобщение!$A$5:$EK$329,J$2,FALSE)</f>
        <v>0</v>
      </c>
      <c r="K112">
        <f>VLOOKUP($A112,Обобщение!$A$5:$EK$329,K$2,FALSE)</f>
        <v>0</v>
      </c>
      <c r="L112">
        <f>VLOOKUP($A112,Обобщение!$A$5:$EK$329,L$2,FALSE)</f>
        <v>0</v>
      </c>
      <c r="M112">
        <f>VLOOKUP($A112,Обобщение!$A$5:$EK$329,M$2,FALSE)</f>
        <v>0</v>
      </c>
      <c r="N112">
        <f>VLOOKUP($A112,Обобщение!$A$5:$EK$329,N$2,FALSE)</f>
        <v>0</v>
      </c>
      <c r="O112">
        <f>VLOOKUP($A112,Обобщение!$A$5:$EK$329,O$2,FALSE)</f>
        <v>0</v>
      </c>
      <c r="P112">
        <f>VLOOKUP($A112,Обобщение!$A$5:$EK$329,P$2,FALSE)</f>
        <v>0</v>
      </c>
      <c r="Q112">
        <f>VLOOKUP($A112,Обобщение!$A$5:$EK$329,Q$2,FALSE)</f>
        <v>0</v>
      </c>
      <c r="R112">
        <f>VLOOKUP($A112,Обобщение!$A$5:$EK$329,R$2,FALSE)</f>
        <v>0</v>
      </c>
      <c r="S112">
        <f>VLOOKUP($A112,Обобщение!$A$5:$EK$329,S$2,FALSE)</f>
        <v>0</v>
      </c>
      <c r="T112">
        <f>VLOOKUP($A112,Обобщение!$A$5:$EK$329,T$2,FALSE)</f>
        <v>0</v>
      </c>
      <c r="U112">
        <f>VLOOKUP($A112,Обобщение!$A$5:$EK$329,U$2,FALSE)</f>
        <v>1</v>
      </c>
      <c r="V112">
        <f>VLOOKUP($A112,Обобщение!$A$5:$EK$329,V$2,FALSE)</f>
        <v>0</v>
      </c>
      <c r="W112">
        <f>VLOOKUP($A112,Обобщение!$A$5:$EK$329,W$2,FALSE)</f>
        <v>0</v>
      </c>
      <c r="X112">
        <f>VLOOKUP($A112,Обобщение!$A$5:$EK$329,X$2,FALSE)</f>
        <v>0</v>
      </c>
      <c r="Y112">
        <f>VLOOKUP($A112,Обобщение!$A$5:$EK$329,Y$2,FALSE)</f>
        <v>0</v>
      </c>
      <c r="Z112">
        <f>VLOOKUP($A112,Обобщение!$A$5:$EK$329,Z$2,FALSE)</f>
        <v>0</v>
      </c>
      <c r="AA112">
        <f>VLOOKUP($A112,Обобщение!$A$5:$EK$329,AA$2,FALSE)</f>
        <v>1</v>
      </c>
      <c r="AB112">
        <f>VLOOKUP($A112,Обобщение!$A$5:$EK$329,AB$2,FALSE)</f>
        <v>1</v>
      </c>
      <c r="AC112">
        <f>VLOOKUP($A112,Обобщение!$A$5:$EK$329,AC$2,FALSE)</f>
        <v>2</v>
      </c>
      <c r="AD112">
        <f>VLOOKUP($A112,Обобщение!$A$5:$EK$329,AD$2,FALSE)</f>
        <v>0</v>
      </c>
      <c r="AE112">
        <f>VLOOKUP($A112,Обобщение!$A$5:$EK$329,AE$2,FALSE)</f>
        <v>0</v>
      </c>
      <c r="AF112">
        <f>VLOOKUP($A112,Обобщение!$A$5:$EK$329,AF$2,FALSE)</f>
        <v>2</v>
      </c>
      <c r="AG112">
        <f>VLOOKUP($A112,Обобщение!$A$5:$EK$329,AG$2,FALSE)</f>
        <v>0</v>
      </c>
      <c r="AH112">
        <f>VLOOKUP($A112,Обобщение!$A$5:$EK$329,AH$2,FALSE)</f>
        <v>0</v>
      </c>
      <c r="AI112">
        <f>VLOOKUP($A112,Обобщение!$A$5:$EK$329,AI$2,FALSE)</f>
        <v>0</v>
      </c>
      <c r="AJ112">
        <f>VLOOKUP($A112,Обобщение!$A$5:$EK$329,AJ$2,FALSE)</f>
        <v>0</v>
      </c>
      <c r="AK112">
        <f>VLOOKUP($A112,Обобщение!$A$5:$EK$329,AK$2,FALSE)</f>
        <v>4</v>
      </c>
      <c r="AL112">
        <f>VLOOKUP($A112,Обобщение!$A$5:$EK$329,AL$2,FALSE)</f>
        <v>1</v>
      </c>
      <c r="AM112">
        <f>VLOOKUP($A112,Обобщение!$A$5:$EK$329,AM$2,FALSE)</f>
        <v>1</v>
      </c>
      <c r="AN112">
        <f>VLOOKUP($A112,Обобщение!$A$5:$EK$329,AN$2,FALSE)</f>
        <v>0</v>
      </c>
      <c r="AO112" t="str">
        <f>VLOOKUP($A112,Обобщение!$A$5:$EK$329,AO$2,FALSE)</f>
        <v>гр./с. Русе, кв./ж.к. Мидия Енос , бл. Житен клас , бул./ул. Николаевска 101</v>
      </c>
      <c r="AP112" t="str">
        <f>VLOOKUP($A112,Обобщение!$A$5:$EK$329,AP$2,FALSE)</f>
        <v>гр./с. Русе, кв./ж.к. Мидия Енос , бл. Житебн клас , бул./ул. Николаевска 101 , ет. 7, ап. 12</v>
      </c>
      <c r="AQ112">
        <f>VLOOKUP($A112,Обобщение!$A$5:$EK$329,AQ$2,FALSE)</f>
        <v>0</v>
      </c>
      <c r="AR112" t="str">
        <f>VLOOKUP($A112,Обобщение!$A$5:$EK$329,AR$2,FALSE)</f>
        <v>Двуконтурен кондезационен котел на природен газ 24 kW</v>
      </c>
      <c r="AS112">
        <f>VLOOKUP($A112,Обобщение!$A$5:$EK$329,AS$2,FALSE)</f>
        <v>0</v>
      </c>
      <c r="AT112">
        <f>VLOOKUP($A112,Обобщение!$A$5:$EK$329,AT$2,FALSE)</f>
        <v>0</v>
      </c>
      <c r="AU112" t="str">
        <f>VLOOKUP($A112,Обобщение!$A$5:$EK$329,AU$2,FALSE)</f>
        <v>Стоманен панелен радиатор (500x1200) - 1 бр.</v>
      </c>
      <c r="AV112" t="str">
        <f>VLOOKUP($A112,Обобщение!$A$5:$EK$329,AV$2,FALSE)</f>
        <v>Стоманен панелен радиатор (500x1800) - 1 бр.</v>
      </c>
      <c r="AW112">
        <f>VLOOKUP($A112,Обобщение!$A$5:$EK$329,AW$2,FALSE)</f>
        <v>10</v>
      </c>
      <c r="AX112">
        <f>VLOOKUP($A112,Обобщение!$A$5:$EK$329,AX$2,FALSE)</f>
        <v>8</v>
      </c>
      <c r="AY112" s="11" t="str">
        <f t="shared" si="7"/>
        <v>Двуконтурен кондезационен котел на природен газ 24 kW</v>
      </c>
      <c r="AZ112" s="11" t="str">
        <f t="shared" si="6"/>
        <v>Стоманен панелен радиатор (500x1200) - 1 бр.; Стоманен панелен радиатор (500x1800) - 1 бр.</v>
      </c>
    </row>
    <row r="113" spans="1:52" x14ac:dyDescent="0.25">
      <c r="A113">
        <v>1109</v>
      </c>
      <c r="B113" t="str">
        <f>VLOOKUP($A113,Обобщение!$A$5:$EK$329,B$2,FALSE)</f>
        <v>LIFE RU 1109</v>
      </c>
      <c r="C113" t="str">
        <f>VLOOKUP($A113,Обобщение!$A$5:$EK$329,C$2,FALSE)</f>
        <v xml:space="preserve">Еленка </v>
      </c>
      <c r="D113" t="str">
        <f>VLOOKUP($A113,Обобщение!$A$5:$EK$329,D$2,FALSE)</f>
        <v xml:space="preserve">Иванова </v>
      </c>
      <c r="E113" t="str">
        <f>VLOOKUP($A113,Обобщение!$A$5:$EK$329,E$2,FALSE)</f>
        <v xml:space="preserve">Петрова </v>
      </c>
      <c r="F113" t="str">
        <f t="shared" si="4"/>
        <v xml:space="preserve">Еленка  Иванова  Петрова </v>
      </c>
      <c r="G113">
        <f>VLOOKUP($A113,Обобщение!$A$5:$EK$329,G$2,FALSE)</f>
        <v>0</v>
      </c>
      <c r="H113">
        <f>VLOOKUP($A113,Обобщение!$A$5:$EK$329,H$2,FALSE)</f>
        <v>0</v>
      </c>
      <c r="I113">
        <f>VLOOKUP($A113,Обобщение!$A$5:$EK$329,I$2,FALSE)</f>
        <v>0</v>
      </c>
      <c r="J113">
        <f>VLOOKUP($A113,Обобщение!$A$5:$EK$329,J$2,FALSE)</f>
        <v>0</v>
      </c>
      <c r="K113">
        <f>VLOOKUP($A113,Обобщение!$A$5:$EK$329,K$2,FALSE)</f>
        <v>0</v>
      </c>
      <c r="L113">
        <f>VLOOKUP($A113,Обобщение!$A$5:$EK$329,L$2,FALSE)</f>
        <v>0</v>
      </c>
      <c r="M113">
        <f>VLOOKUP($A113,Обобщение!$A$5:$EK$329,M$2,FALSE)</f>
        <v>1</v>
      </c>
      <c r="N113">
        <f>VLOOKUP($A113,Обобщение!$A$5:$EK$329,N$2,FALSE)</f>
        <v>0</v>
      </c>
      <c r="O113">
        <f>VLOOKUP($A113,Обобщение!$A$5:$EK$329,O$2,FALSE)</f>
        <v>0</v>
      </c>
      <c r="P113">
        <f>VLOOKUP($A113,Обобщение!$A$5:$EK$329,P$2,FALSE)</f>
        <v>0</v>
      </c>
      <c r="Q113">
        <f>VLOOKUP($A113,Обобщение!$A$5:$EK$329,Q$2,FALSE)</f>
        <v>0</v>
      </c>
      <c r="R113">
        <f>VLOOKUP($A113,Обобщение!$A$5:$EK$329,R$2,FALSE)</f>
        <v>0</v>
      </c>
      <c r="S113">
        <f>VLOOKUP($A113,Обобщение!$A$5:$EK$329,S$2,FALSE)</f>
        <v>0</v>
      </c>
      <c r="T113">
        <f>VLOOKUP($A113,Обобщение!$A$5:$EK$329,T$2,FALSE)</f>
        <v>0</v>
      </c>
      <c r="U113">
        <f>VLOOKUP($A113,Обобщение!$A$5:$EK$329,U$2,FALSE)</f>
        <v>0</v>
      </c>
      <c r="V113">
        <f>VLOOKUP($A113,Обобщение!$A$5:$EK$329,V$2,FALSE)</f>
        <v>0</v>
      </c>
      <c r="W113">
        <f>VLOOKUP($A113,Обобщение!$A$5:$EK$329,W$2,FALSE)</f>
        <v>0</v>
      </c>
      <c r="X113">
        <f>VLOOKUP($A113,Обобщение!$A$5:$EK$329,X$2,FALSE)</f>
        <v>0</v>
      </c>
      <c r="Y113">
        <f>VLOOKUP($A113,Обобщение!$A$5:$EK$329,Y$2,FALSE)</f>
        <v>0</v>
      </c>
      <c r="Z113">
        <f>VLOOKUP($A113,Обобщение!$A$5:$EK$329,Z$2,FALSE)</f>
        <v>0</v>
      </c>
      <c r="AA113">
        <f>VLOOKUP($A113,Обобщение!$A$5:$EK$329,AA$2,FALSE)</f>
        <v>0</v>
      </c>
      <c r="AB113">
        <f>VLOOKUP($A113,Обобщение!$A$5:$EK$329,AB$2,FALSE)</f>
        <v>2</v>
      </c>
      <c r="AC113">
        <f>VLOOKUP($A113,Обобщение!$A$5:$EK$329,AC$2,FALSE)</f>
        <v>0</v>
      </c>
      <c r="AD113">
        <f>VLOOKUP($A113,Обобщение!$A$5:$EK$329,AD$2,FALSE)</f>
        <v>0</v>
      </c>
      <c r="AE113">
        <f>VLOOKUP($A113,Обобщение!$A$5:$EK$329,AE$2,FALSE)</f>
        <v>2</v>
      </c>
      <c r="AF113">
        <f>VLOOKUP($A113,Обобщение!$A$5:$EK$329,AF$2,FALSE)</f>
        <v>0</v>
      </c>
      <c r="AG113">
        <f>VLOOKUP($A113,Обобщение!$A$5:$EK$329,AG$2,FALSE)</f>
        <v>0</v>
      </c>
      <c r="AH113">
        <f>VLOOKUP($A113,Обобщение!$A$5:$EK$329,AH$2,FALSE)</f>
        <v>0</v>
      </c>
      <c r="AI113">
        <f>VLOOKUP($A113,Обобщение!$A$5:$EK$329,AI$2,FALSE)</f>
        <v>0</v>
      </c>
      <c r="AJ113">
        <f>VLOOKUP($A113,Обобщение!$A$5:$EK$329,AJ$2,FALSE)</f>
        <v>3</v>
      </c>
      <c r="AK113">
        <f>VLOOKUP($A113,Обобщение!$A$5:$EK$329,AK$2,FALSE)</f>
        <v>0</v>
      </c>
      <c r="AL113">
        <f>VLOOKUP($A113,Обобщение!$A$5:$EK$329,AL$2,FALSE)</f>
        <v>0</v>
      </c>
      <c r="AM113">
        <f>VLOOKUP($A113,Обобщение!$A$5:$EK$329,AM$2,FALSE)</f>
        <v>1</v>
      </c>
      <c r="AN113">
        <f>VLOOKUP($A113,Обобщение!$A$5:$EK$329,AN$2,FALSE)</f>
        <v>0</v>
      </c>
      <c r="AO113" t="str">
        <f>VLOOKUP($A113,Обобщение!$A$5:$EK$329,AO$2,FALSE)</f>
        <v xml:space="preserve">гр./с. Русе, кв./ж.к. Дружба 1 , бул./ул. Студен кладенец 15 </v>
      </c>
      <c r="AP113" t="str">
        <f>VLOOKUP($A113,Обобщение!$A$5:$EK$329,AP$2,FALSE)</f>
        <v xml:space="preserve">гр./с. Русе, кв./ж.к. Друбжа 1 , бул./ул. Студен кладенец 15 , </v>
      </c>
      <c r="AQ113" t="str">
        <f>VLOOKUP($A113,Обобщение!$A$5:$EK$329,AQ$2,FALSE)</f>
        <v>Камина на пелети с водна риза 25 kW</v>
      </c>
      <c r="AR113">
        <f>VLOOKUP($A113,Обобщение!$A$5:$EK$329,AR$2,FALSE)</f>
        <v>0</v>
      </c>
      <c r="AS113">
        <f>VLOOKUP($A113,Обобщение!$A$5:$EK$329,AS$2,FALSE)</f>
        <v>0</v>
      </c>
      <c r="AT113">
        <f>VLOOKUP($A113,Обобщение!$A$5:$EK$329,AT$2,FALSE)</f>
        <v>0</v>
      </c>
      <c r="AU113">
        <f>VLOOKUP($A113,Обобщение!$A$5:$EK$329,AU$2,FALSE)</f>
        <v>0</v>
      </c>
      <c r="AV113" t="str">
        <f>VLOOKUP($A113,Обобщение!$A$5:$EK$329,AV$2,FALSE)</f>
        <v>Стоманен панелен радиатор (500x1800) - 2 бр.</v>
      </c>
      <c r="AW113">
        <f>VLOOKUP($A113,Обобщение!$A$5:$EK$329,AW$2,FALSE)</f>
        <v>6</v>
      </c>
      <c r="AX113">
        <f>VLOOKUP($A113,Обобщение!$A$5:$EK$329,AX$2,FALSE)</f>
        <v>6</v>
      </c>
      <c r="AY113" s="11" t="str">
        <f t="shared" si="7"/>
        <v>Камина на пелети с водна риза 25 kW</v>
      </c>
      <c r="AZ113" s="11" t="str">
        <f t="shared" si="6"/>
        <v>Стоманен панелен радиатор (500x1800) - 2 бр.</v>
      </c>
    </row>
    <row r="114" spans="1:52" x14ac:dyDescent="0.25">
      <c r="A114">
        <v>1110</v>
      </c>
      <c r="B114" t="str">
        <f>VLOOKUP($A114,Обобщение!$A$5:$EK$329,B$2,FALSE)</f>
        <v>LIFE RU 1110</v>
      </c>
      <c r="C114" t="str">
        <f>VLOOKUP($A114,Обобщение!$A$5:$EK$329,C$2,FALSE)</f>
        <v xml:space="preserve">Борислава </v>
      </c>
      <c r="D114" t="str">
        <f>VLOOKUP($A114,Обобщение!$A$5:$EK$329,D$2,FALSE)</f>
        <v xml:space="preserve">Георгиева </v>
      </c>
      <c r="E114" t="str">
        <f>VLOOKUP($A114,Обобщение!$A$5:$EK$329,E$2,FALSE)</f>
        <v xml:space="preserve">Георгиева </v>
      </c>
      <c r="F114" t="str">
        <f t="shared" si="4"/>
        <v xml:space="preserve">Борислава  Георгиева  Георгиева </v>
      </c>
      <c r="G114">
        <f>VLOOKUP($A114,Обобщение!$A$5:$EK$329,G$2,FALSE)</f>
        <v>0</v>
      </c>
      <c r="H114">
        <f>VLOOKUP($A114,Обобщение!$A$5:$EK$329,H$2,FALSE)</f>
        <v>0</v>
      </c>
      <c r="I114">
        <f>VLOOKUP($A114,Обобщение!$A$5:$EK$329,I$2,FALSE)</f>
        <v>0</v>
      </c>
      <c r="J114">
        <f>VLOOKUP($A114,Обобщение!$A$5:$EK$329,J$2,FALSE)</f>
        <v>1</v>
      </c>
      <c r="K114">
        <f>VLOOKUP($A114,Обобщение!$A$5:$EK$329,K$2,FALSE)</f>
        <v>0</v>
      </c>
      <c r="L114">
        <f>VLOOKUP($A114,Обобщение!$A$5:$EK$329,L$2,FALSE)</f>
        <v>0</v>
      </c>
      <c r="M114">
        <f>VLOOKUP($A114,Обобщение!$A$5:$EK$329,M$2,FALSE)</f>
        <v>0</v>
      </c>
      <c r="N114">
        <f>VLOOKUP($A114,Обобщение!$A$5:$EK$329,N$2,FALSE)</f>
        <v>0</v>
      </c>
      <c r="O114">
        <f>VLOOKUP($A114,Обобщение!$A$5:$EK$329,O$2,FALSE)</f>
        <v>0</v>
      </c>
      <c r="P114">
        <f>VLOOKUP($A114,Обобщение!$A$5:$EK$329,P$2,FALSE)</f>
        <v>0</v>
      </c>
      <c r="Q114">
        <f>VLOOKUP($A114,Обобщение!$A$5:$EK$329,Q$2,FALSE)</f>
        <v>0</v>
      </c>
      <c r="R114">
        <f>VLOOKUP($A114,Обобщение!$A$5:$EK$329,R$2,FALSE)</f>
        <v>0</v>
      </c>
      <c r="S114">
        <f>VLOOKUP($A114,Обобщение!$A$5:$EK$329,S$2,FALSE)</f>
        <v>0</v>
      </c>
      <c r="T114">
        <f>VLOOKUP($A114,Обобщение!$A$5:$EK$329,T$2,FALSE)</f>
        <v>0</v>
      </c>
      <c r="U114">
        <f>VLOOKUP($A114,Обобщение!$A$5:$EK$329,U$2,FALSE)</f>
        <v>0</v>
      </c>
      <c r="V114">
        <f>VLOOKUP($A114,Обобщение!$A$5:$EK$329,V$2,FALSE)</f>
        <v>0</v>
      </c>
      <c r="W114">
        <f>VLOOKUP($A114,Обобщение!$A$5:$EK$329,W$2,FALSE)</f>
        <v>0</v>
      </c>
      <c r="X114">
        <f>VLOOKUP($A114,Обобщение!$A$5:$EK$329,X$2,FALSE)</f>
        <v>0</v>
      </c>
      <c r="Y114">
        <f>VLOOKUP($A114,Обобщение!$A$5:$EK$329,Y$2,FALSE)</f>
        <v>0</v>
      </c>
      <c r="Z114">
        <f>VLOOKUP($A114,Обобщение!$A$5:$EK$329,Z$2,FALSE)</f>
        <v>0</v>
      </c>
      <c r="AA114">
        <f>VLOOKUP($A114,Обобщение!$A$5:$EK$329,AA$2,FALSE)</f>
        <v>0</v>
      </c>
      <c r="AB114">
        <f>VLOOKUP($A114,Обобщение!$A$5:$EK$329,AB$2,FALSE)</f>
        <v>0</v>
      </c>
      <c r="AC114">
        <f>VLOOKUP($A114,Обобщение!$A$5:$EK$329,AC$2,FALSE)</f>
        <v>0</v>
      </c>
      <c r="AD114">
        <f>VLOOKUP($A114,Обобщение!$A$5:$EK$329,AD$2,FALSE)</f>
        <v>0</v>
      </c>
      <c r="AE114">
        <f>VLOOKUP($A114,Обобщение!$A$5:$EK$329,AE$2,FALSE)</f>
        <v>0</v>
      </c>
      <c r="AF114">
        <f>VLOOKUP($A114,Обобщение!$A$5:$EK$329,AF$2,FALSE)</f>
        <v>0</v>
      </c>
      <c r="AG114">
        <f>VLOOKUP($A114,Обобщение!$A$5:$EK$329,AG$2,FALSE)</f>
        <v>0</v>
      </c>
      <c r="AH114">
        <f>VLOOKUP($A114,Обобщение!$A$5:$EK$329,AH$2,FALSE)</f>
        <v>0</v>
      </c>
      <c r="AI114">
        <f>VLOOKUP($A114,Обобщение!$A$5:$EK$329,AI$2,FALSE)</f>
        <v>2</v>
      </c>
      <c r="AJ114">
        <f>VLOOKUP($A114,Обобщение!$A$5:$EK$329,AJ$2,FALSE)</f>
        <v>0</v>
      </c>
      <c r="AK114">
        <f>VLOOKUP($A114,Обобщение!$A$5:$EK$329,AK$2,FALSE)</f>
        <v>0</v>
      </c>
      <c r="AL114">
        <f>VLOOKUP($A114,Обобщение!$A$5:$EK$329,AL$2,FALSE)</f>
        <v>0</v>
      </c>
      <c r="AM114">
        <f>VLOOKUP($A114,Обобщение!$A$5:$EK$329,AM$2,FALSE)</f>
        <v>1</v>
      </c>
      <c r="AN114">
        <f>VLOOKUP($A114,Обобщение!$A$5:$EK$329,AN$2,FALSE)</f>
        <v>0</v>
      </c>
      <c r="AO114" t="str">
        <f>VLOOKUP($A114,Обобщение!$A$5:$EK$329,AO$2,FALSE)</f>
        <v xml:space="preserve">гр./с. Русе, кв./ж.к. Ялта, бул./ул. Сяр 10 </v>
      </c>
      <c r="AP114" t="str">
        <f>VLOOKUP($A114,Обобщение!$A$5:$EK$329,AP$2,FALSE)</f>
        <v xml:space="preserve">гр./с. Русе, кв./ж.к. Ялта , бул./ул. Сяр 10 , </v>
      </c>
      <c r="AQ114" t="str">
        <f>VLOOKUP($A114,Обобщение!$A$5:$EK$329,AQ$2,FALSE)</f>
        <v>Топловъздушна камина на пелети 12 kW</v>
      </c>
      <c r="AR114">
        <f>VLOOKUP($A114,Обобщение!$A$5:$EK$329,AR$2,FALSE)</f>
        <v>0</v>
      </c>
      <c r="AS114">
        <f>VLOOKUP($A114,Обобщение!$A$5:$EK$329,AS$2,FALSE)</f>
        <v>0</v>
      </c>
      <c r="AT114">
        <f>VLOOKUP($A114,Обобщение!$A$5:$EK$329,AT$2,FALSE)</f>
        <v>0</v>
      </c>
      <c r="AU114">
        <f>VLOOKUP($A114,Обобщение!$A$5:$EK$329,AU$2,FALSE)</f>
        <v>0</v>
      </c>
      <c r="AV114">
        <f>VLOOKUP($A114,Обобщение!$A$5:$EK$329,AV$2,FALSE)</f>
        <v>0</v>
      </c>
      <c r="AW114">
        <f>VLOOKUP($A114,Обобщение!$A$5:$EK$329,AW$2,FALSE)</f>
        <v>3</v>
      </c>
      <c r="AX114">
        <f>VLOOKUP($A114,Обобщение!$A$5:$EK$329,AX$2,FALSE)</f>
        <v>3</v>
      </c>
      <c r="AY114" s="11" t="str">
        <f t="shared" si="7"/>
        <v>Топловъздушна камина на пелети 12 kW</v>
      </c>
      <c r="AZ114" s="11" t="str">
        <f t="shared" si="6"/>
        <v/>
      </c>
    </row>
    <row r="115" spans="1:52" ht="30" x14ac:dyDescent="0.25">
      <c r="A115">
        <v>1111</v>
      </c>
      <c r="B115" t="str">
        <f>VLOOKUP($A115,Обобщение!$A$5:$EK$329,B$2,FALSE)</f>
        <v>LIFE RU 1111</v>
      </c>
      <c r="C115" t="str">
        <f>VLOOKUP($A115,Обобщение!$A$5:$EK$329,C$2,FALSE)</f>
        <v xml:space="preserve">Хриска </v>
      </c>
      <c r="D115" t="str">
        <f>VLOOKUP($A115,Обобщение!$A$5:$EK$329,D$2,FALSE)</f>
        <v xml:space="preserve">Пешева </v>
      </c>
      <c r="E115" t="str">
        <f>VLOOKUP($A115,Обобщение!$A$5:$EK$329,E$2,FALSE)</f>
        <v xml:space="preserve">Хаджиева </v>
      </c>
      <c r="F115" t="str">
        <f t="shared" si="4"/>
        <v xml:space="preserve">Хриска  Пешева  Хаджиева </v>
      </c>
      <c r="G115">
        <f>VLOOKUP($A115,Обобщение!$A$5:$EK$329,G$2,FALSE)</f>
        <v>0</v>
      </c>
      <c r="H115">
        <f>VLOOKUP($A115,Обобщение!$A$5:$EK$329,H$2,FALSE)</f>
        <v>0</v>
      </c>
      <c r="I115">
        <f>VLOOKUP($A115,Обобщение!$A$5:$EK$329,I$2,FALSE)</f>
        <v>0</v>
      </c>
      <c r="J115">
        <f>VLOOKUP($A115,Обобщение!$A$5:$EK$329,J$2,FALSE)</f>
        <v>0</v>
      </c>
      <c r="K115">
        <f>VLOOKUP($A115,Обобщение!$A$5:$EK$329,K$2,FALSE)</f>
        <v>1</v>
      </c>
      <c r="L115">
        <f>VLOOKUP($A115,Обобщение!$A$5:$EK$329,L$2,FALSE)</f>
        <v>0</v>
      </c>
      <c r="M115">
        <f>VLOOKUP($A115,Обобщение!$A$5:$EK$329,M$2,FALSE)</f>
        <v>0</v>
      </c>
      <c r="N115">
        <f>VLOOKUP($A115,Обобщение!$A$5:$EK$329,N$2,FALSE)</f>
        <v>0</v>
      </c>
      <c r="O115">
        <f>VLOOKUP($A115,Обобщение!$A$5:$EK$329,O$2,FALSE)</f>
        <v>0</v>
      </c>
      <c r="P115">
        <f>VLOOKUP($A115,Обобщение!$A$5:$EK$329,P$2,FALSE)</f>
        <v>0</v>
      </c>
      <c r="Q115">
        <f>VLOOKUP($A115,Обобщение!$A$5:$EK$329,Q$2,FALSE)</f>
        <v>0</v>
      </c>
      <c r="R115">
        <f>VLOOKUP($A115,Обобщение!$A$5:$EK$329,R$2,FALSE)</f>
        <v>0</v>
      </c>
      <c r="S115">
        <f>VLOOKUP($A115,Обобщение!$A$5:$EK$329,S$2,FALSE)</f>
        <v>0</v>
      </c>
      <c r="T115">
        <f>VLOOKUP($A115,Обобщение!$A$5:$EK$329,T$2,FALSE)</f>
        <v>0</v>
      </c>
      <c r="U115">
        <f>VLOOKUP($A115,Обобщение!$A$5:$EK$329,U$2,FALSE)</f>
        <v>0</v>
      </c>
      <c r="V115">
        <f>VLOOKUP($A115,Обобщение!$A$5:$EK$329,V$2,FALSE)</f>
        <v>0</v>
      </c>
      <c r="W115">
        <f>VLOOKUP($A115,Обобщение!$A$5:$EK$329,W$2,FALSE)</f>
        <v>0</v>
      </c>
      <c r="X115">
        <f>VLOOKUP($A115,Обобщение!$A$5:$EK$329,X$2,FALSE)</f>
        <v>0</v>
      </c>
      <c r="Y115">
        <f>VLOOKUP($A115,Обобщение!$A$5:$EK$329,Y$2,FALSE)</f>
        <v>0</v>
      </c>
      <c r="Z115">
        <f>VLOOKUP($A115,Обобщение!$A$5:$EK$329,Z$2,FALSE)</f>
        <v>0</v>
      </c>
      <c r="AA115">
        <f>VLOOKUP($A115,Обобщение!$A$5:$EK$329,AA$2,FALSE)</f>
        <v>1</v>
      </c>
      <c r="AB115">
        <f>VLOOKUP($A115,Обобщение!$A$5:$EK$329,AB$2,FALSE)</f>
        <v>1</v>
      </c>
      <c r="AC115">
        <f>VLOOKUP($A115,Обобщение!$A$5:$EK$329,AC$2,FALSE)</f>
        <v>0</v>
      </c>
      <c r="AD115">
        <f>VLOOKUP($A115,Обобщение!$A$5:$EK$329,AD$2,FALSE)</f>
        <v>0</v>
      </c>
      <c r="AE115">
        <f>VLOOKUP($A115,Обобщение!$A$5:$EK$329,AE$2,FALSE)</f>
        <v>2</v>
      </c>
      <c r="AF115">
        <f>VLOOKUP($A115,Обобщение!$A$5:$EK$329,AF$2,FALSE)</f>
        <v>0</v>
      </c>
      <c r="AG115">
        <f>VLOOKUP($A115,Обобщение!$A$5:$EK$329,AG$2,FALSE)</f>
        <v>0</v>
      </c>
      <c r="AH115">
        <f>VLOOKUP($A115,Обобщение!$A$5:$EK$329,AH$2,FALSE)</f>
        <v>0</v>
      </c>
      <c r="AI115">
        <f>VLOOKUP($A115,Обобщение!$A$5:$EK$329,AI$2,FALSE)</f>
        <v>0</v>
      </c>
      <c r="AJ115">
        <f>VLOOKUP($A115,Обобщение!$A$5:$EK$329,AJ$2,FALSE)</f>
        <v>3</v>
      </c>
      <c r="AK115">
        <f>VLOOKUP($A115,Обобщение!$A$5:$EK$329,AK$2,FALSE)</f>
        <v>0</v>
      </c>
      <c r="AL115">
        <f>VLOOKUP($A115,Обобщение!$A$5:$EK$329,AL$2,FALSE)</f>
        <v>0</v>
      </c>
      <c r="AM115">
        <f>VLOOKUP($A115,Обобщение!$A$5:$EK$329,AM$2,FALSE)</f>
        <v>1</v>
      </c>
      <c r="AN115">
        <f>VLOOKUP($A115,Обобщение!$A$5:$EK$329,AN$2,FALSE)</f>
        <v>0</v>
      </c>
      <c r="AO115" t="str">
        <f>VLOOKUP($A115,Обобщение!$A$5:$EK$329,AO$2,FALSE)</f>
        <v>гр./с. Русе, кв./ж.к. Друбжа 3, бл. 11, бул./ул. Никола Вапцаров 21</v>
      </c>
      <c r="AP115" t="str">
        <f>VLOOKUP($A115,Обобщение!$A$5:$EK$329,AP$2,FALSE)</f>
        <v>гр./с. Русе, кв./ж.к. Дружба 3 , бл. 11, бул./ул. Никола Вапцаров 21, ет. 3, ап. 8</v>
      </c>
      <c r="AQ115" t="str">
        <f>VLOOKUP($A115,Обобщение!$A$5:$EK$329,AQ$2,FALSE)</f>
        <v>Камина на пелети с водна риза 12 kW</v>
      </c>
      <c r="AR115">
        <f>VLOOKUP($A115,Обобщение!$A$5:$EK$329,AR$2,FALSE)</f>
        <v>0</v>
      </c>
      <c r="AS115">
        <f>VLOOKUP($A115,Обобщение!$A$5:$EK$329,AS$2,FALSE)</f>
        <v>0</v>
      </c>
      <c r="AT115">
        <f>VLOOKUP($A115,Обобщение!$A$5:$EK$329,AT$2,FALSE)</f>
        <v>0</v>
      </c>
      <c r="AU115" t="str">
        <f>VLOOKUP($A115,Обобщение!$A$5:$EK$329,AU$2,FALSE)</f>
        <v>Стоманен панелен радиатор (500x1200) - 1 бр.</v>
      </c>
      <c r="AV115" t="str">
        <f>VLOOKUP($A115,Обобщение!$A$5:$EK$329,AV$2,FALSE)</f>
        <v>Стоманен панелен радиатор (500x1800) - 1 бр.</v>
      </c>
      <c r="AW115">
        <f>VLOOKUP($A115,Обобщение!$A$5:$EK$329,AW$2,FALSE)</f>
        <v>6</v>
      </c>
      <c r="AX115">
        <f>VLOOKUP($A115,Обобщение!$A$5:$EK$329,AX$2,FALSE)</f>
        <v>6</v>
      </c>
      <c r="AY115" s="11" t="str">
        <f t="shared" si="7"/>
        <v>Камина на пелети с водна риза 12 kW</v>
      </c>
      <c r="AZ115" s="11" t="str">
        <f t="shared" si="6"/>
        <v>Стоманен панелен радиатор (500x1200) - 1 бр.; Стоманен панелен радиатор (500x1800) - 1 бр.</v>
      </c>
    </row>
    <row r="116" spans="1:52" x14ac:dyDescent="0.25">
      <c r="A116">
        <v>1112</v>
      </c>
      <c r="B116" t="str">
        <f>VLOOKUP($A116,Обобщение!$A$5:$EK$329,B$2,FALSE)</f>
        <v>LIFE RU 1112</v>
      </c>
      <c r="C116" t="str">
        <f>VLOOKUP($A116,Обобщение!$A$5:$EK$329,C$2,FALSE)</f>
        <v xml:space="preserve">Стефанка </v>
      </c>
      <c r="D116" t="str">
        <f>VLOOKUP($A116,Обобщение!$A$5:$EK$329,D$2,FALSE)</f>
        <v xml:space="preserve">Димитрова </v>
      </c>
      <c r="E116" t="str">
        <f>VLOOKUP($A116,Обобщение!$A$5:$EK$329,E$2,FALSE)</f>
        <v xml:space="preserve">Спасова </v>
      </c>
      <c r="F116" t="str">
        <f t="shared" si="4"/>
        <v xml:space="preserve">Стефанка  Димитрова  Спасова </v>
      </c>
      <c r="G116">
        <f>VLOOKUP($A116,Обобщение!$A$5:$EK$329,G$2,FALSE)</f>
        <v>0</v>
      </c>
      <c r="H116">
        <f>VLOOKUP($A116,Обобщение!$A$5:$EK$329,H$2,FALSE)</f>
        <v>0</v>
      </c>
      <c r="I116">
        <f>VLOOKUP($A116,Обобщение!$A$5:$EK$329,I$2,FALSE)</f>
        <v>0</v>
      </c>
      <c r="J116">
        <f>VLOOKUP($A116,Обобщение!$A$5:$EK$329,J$2,FALSE)</f>
        <v>0</v>
      </c>
      <c r="K116">
        <f>VLOOKUP($A116,Обобщение!$A$5:$EK$329,K$2,FALSE)</f>
        <v>1</v>
      </c>
      <c r="L116">
        <f>VLOOKUP($A116,Обобщение!$A$5:$EK$329,L$2,FALSE)</f>
        <v>0</v>
      </c>
      <c r="M116">
        <f>VLOOKUP($A116,Обобщение!$A$5:$EK$329,M$2,FALSE)</f>
        <v>0</v>
      </c>
      <c r="N116">
        <f>VLOOKUP($A116,Обобщение!$A$5:$EK$329,N$2,FALSE)</f>
        <v>0</v>
      </c>
      <c r="O116">
        <f>VLOOKUP($A116,Обобщение!$A$5:$EK$329,O$2,FALSE)</f>
        <v>0</v>
      </c>
      <c r="P116">
        <f>VLOOKUP($A116,Обобщение!$A$5:$EK$329,P$2,FALSE)</f>
        <v>0</v>
      </c>
      <c r="Q116">
        <f>VLOOKUP($A116,Обобщение!$A$5:$EK$329,Q$2,FALSE)</f>
        <v>0</v>
      </c>
      <c r="R116">
        <f>VLOOKUP($A116,Обобщение!$A$5:$EK$329,R$2,FALSE)</f>
        <v>0</v>
      </c>
      <c r="S116">
        <f>VLOOKUP($A116,Обобщение!$A$5:$EK$329,S$2,FALSE)</f>
        <v>0</v>
      </c>
      <c r="T116">
        <f>VLOOKUP($A116,Обобщение!$A$5:$EK$329,T$2,FALSE)</f>
        <v>0</v>
      </c>
      <c r="U116">
        <f>VLOOKUP($A116,Обобщение!$A$5:$EK$329,U$2,FALSE)</f>
        <v>0</v>
      </c>
      <c r="V116">
        <f>VLOOKUP($A116,Обобщение!$A$5:$EK$329,V$2,FALSE)</f>
        <v>0</v>
      </c>
      <c r="W116">
        <f>VLOOKUP($A116,Обобщение!$A$5:$EK$329,W$2,FALSE)</f>
        <v>0</v>
      </c>
      <c r="X116">
        <f>VLOOKUP($A116,Обобщение!$A$5:$EK$329,X$2,FALSE)</f>
        <v>0</v>
      </c>
      <c r="Y116">
        <f>VLOOKUP($A116,Обобщение!$A$5:$EK$329,Y$2,FALSE)</f>
        <v>0</v>
      </c>
      <c r="Z116">
        <f>VLOOKUP($A116,Обобщение!$A$5:$EK$329,Z$2,FALSE)</f>
        <v>0</v>
      </c>
      <c r="AA116">
        <f>VLOOKUP($A116,Обобщение!$A$5:$EK$329,AA$2,FALSE)</f>
        <v>0</v>
      </c>
      <c r="AB116">
        <f>VLOOKUP($A116,Обобщение!$A$5:$EK$329,AB$2,FALSE)</f>
        <v>0</v>
      </c>
      <c r="AC116">
        <f>VLOOKUP($A116,Обобщение!$A$5:$EK$329,AC$2,FALSE)</f>
        <v>0</v>
      </c>
      <c r="AD116">
        <f>VLOOKUP($A116,Обобщение!$A$5:$EK$329,AD$2,FALSE)</f>
        <v>0</v>
      </c>
      <c r="AE116">
        <f>VLOOKUP($A116,Обобщение!$A$5:$EK$329,AE$2,FALSE)</f>
        <v>2</v>
      </c>
      <c r="AF116">
        <f>VLOOKUP($A116,Обобщение!$A$5:$EK$329,AF$2,FALSE)</f>
        <v>0</v>
      </c>
      <c r="AG116">
        <f>VLOOKUP($A116,Обобщение!$A$5:$EK$329,AG$2,FALSE)</f>
        <v>0</v>
      </c>
      <c r="AH116">
        <f>VLOOKUP($A116,Обобщение!$A$5:$EK$329,AH$2,FALSE)</f>
        <v>0</v>
      </c>
      <c r="AI116">
        <f>VLOOKUP($A116,Обобщение!$A$5:$EK$329,AI$2,FALSE)</f>
        <v>0</v>
      </c>
      <c r="AJ116">
        <f>VLOOKUP($A116,Обобщение!$A$5:$EK$329,AJ$2,FALSE)</f>
        <v>0</v>
      </c>
      <c r="AK116">
        <f>VLOOKUP($A116,Обобщение!$A$5:$EK$329,AK$2,FALSE)</f>
        <v>4</v>
      </c>
      <c r="AL116">
        <f>VLOOKUP($A116,Обобщение!$A$5:$EK$329,AL$2,FALSE)</f>
        <v>1</v>
      </c>
      <c r="AM116">
        <f>VLOOKUP($A116,Обобщение!$A$5:$EK$329,AM$2,FALSE)</f>
        <v>1</v>
      </c>
      <c r="AN116">
        <f>VLOOKUP($A116,Обобщение!$A$5:$EK$329,AN$2,FALSE)</f>
        <v>0</v>
      </c>
      <c r="AO116" t="str">
        <f>VLOOKUP($A116,Обобщение!$A$5:$EK$329,AO$2,FALSE)</f>
        <v xml:space="preserve">гр./с. Русе, кв./ж.к. Здравец-изток , бл. Гергана , бул./ул. Гюргево 1 </v>
      </c>
      <c r="AP116" t="str">
        <f>VLOOKUP($A116,Обобщение!$A$5:$EK$329,AP$2,FALSE)</f>
        <v>гр./с. Русе, кв./ж.к. Здравец-изток , бл. Гергана , бул./ул. Гюргево 1 , ет. 5, ап. 10</v>
      </c>
      <c r="AQ116" t="str">
        <f>VLOOKUP($A116,Обобщение!$A$5:$EK$329,AQ$2,FALSE)</f>
        <v>Камина на пелети с водна риза 12 kW</v>
      </c>
      <c r="AR116">
        <f>VLOOKUP($A116,Обобщение!$A$5:$EK$329,AR$2,FALSE)</f>
        <v>0</v>
      </c>
      <c r="AS116">
        <f>VLOOKUP($A116,Обобщение!$A$5:$EK$329,AS$2,FALSE)</f>
        <v>0</v>
      </c>
      <c r="AT116">
        <f>VLOOKUP($A116,Обобщение!$A$5:$EK$329,AT$2,FALSE)</f>
        <v>0</v>
      </c>
      <c r="AU116">
        <f>VLOOKUP($A116,Обобщение!$A$5:$EK$329,AU$2,FALSE)</f>
        <v>0</v>
      </c>
      <c r="AV116">
        <f>VLOOKUP($A116,Обобщение!$A$5:$EK$329,AV$2,FALSE)</f>
        <v>0</v>
      </c>
      <c r="AW116">
        <f>VLOOKUP($A116,Обобщение!$A$5:$EK$329,AW$2,FALSE)</f>
        <v>8</v>
      </c>
      <c r="AX116">
        <f>VLOOKUP($A116,Обобщение!$A$5:$EK$329,AX$2,FALSE)</f>
        <v>8</v>
      </c>
      <c r="AY116" s="11" t="str">
        <f t="shared" si="7"/>
        <v>Камина на пелети с водна риза 12 kW</v>
      </c>
      <c r="AZ116" s="11" t="str">
        <f t="shared" si="6"/>
        <v/>
      </c>
    </row>
    <row r="117" spans="1:52" ht="30" x14ac:dyDescent="0.25">
      <c r="A117">
        <v>1113</v>
      </c>
      <c r="B117" t="str">
        <f>VLOOKUP($A117,Обобщение!$A$5:$EK$329,B$2,FALSE)</f>
        <v>LIFE RU 1113</v>
      </c>
      <c r="C117" t="str">
        <f>VLOOKUP($A117,Обобщение!$A$5:$EK$329,C$2,FALSE)</f>
        <v xml:space="preserve">Атанас </v>
      </c>
      <c r="D117" t="str">
        <f>VLOOKUP($A117,Обобщение!$A$5:$EK$329,D$2,FALSE)</f>
        <v xml:space="preserve">Василев </v>
      </c>
      <c r="E117" t="str">
        <f>VLOOKUP($A117,Обобщение!$A$5:$EK$329,E$2,FALSE)</f>
        <v xml:space="preserve">Минчев </v>
      </c>
      <c r="F117" t="str">
        <f t="shared" si="4"/>
        <v xml:space="preserve">Атанас  Василев  Минчев </v>
      </c>
      <c r="G117">
        <f>VLOOKUP($A117,Обобщение!$A$5:$EK$329,G$2,FALSE)</f>
        <v>0</v>
      </c>
      <c r="H117">
        <f>VLOOKUP($A117,Обобщение!$A$5:$EK$329,H$2,FALSE)</f>
        <v>0</v>
      </c>
      <c r="I117">
        <f>VLOOKUP($A117,Обобщение!$A$5:$EK$329,I$2,FALSE)</f>
        <v>0</v>
      </c>
      <c r="J117">
        <f>VLOOKUP($A117,Обобщение!$A$5:$EK$329,J$2,FALSE)</f>
        <v>0</v>
      </c>
      <c r="K117">
        <f>VLOOKUP($A117,Обобщение!$A$5:$EK$329,K$2,FALSE)</f>
        <v>0</v>
      </c>
      <c r="L117">
        <f>VLOOKUP($A117,Обобщение!$A$5:$EK$329,L$2,FALSE)</f>
        <v>0</v>
      </c>
      <c r="M117">
        <f>VLOOKUP($A117,Обобщение!$A$5:$EK$329,M$2,FALSE)</f>
        <v>0</v>
      </c>
      <c r="N117">
        <f>VLOOKUP($A117,Обобщение!$A$5:$EK$329,N$2,FALSE)</f>
        <v>0</v>
      </c>
      <c r="O117">
        <f>VLOOKUP($A117,Обобщение!$A$5:$EK$329,O$2,FALSE)</f>
        <v>0</v>
      </c>
      <c r="P117">
        <f>VLOOKUP($A117,Обобщение!$A$5:$EK$329,P$2,FALSE)</f>
        <v>0</v>
      </c>
      <c r="Q117">
        <f>VLOOKUP($A117,Обобщение!$A$5:$EK$329,Q$2,FALSE)</f>
        <v>1</v>
      </c>
      <c r="R117">
        <f>VLOOKUP($A117,Обобщение!$A$5:$EK$329,R$2,FALSE)</f>
        <v>0</v>
      </c>
      <c r="S117">
        <f>VLOOKUP($A117,Обобщение!$A$5:$EK$329,S$2,FALSE)</f>
        <v>0</v>
      </c>
      <c r="T117">
        <f>VLOOKUP($A117,Обобщение!$A$5:$EK$329,T$2,FALSE)</f>
        <v>0</v>
      </c>
      <c r="U117">
        <f>VLOOKUP($A117,Обобщение!$A$5:$EK$329,U$2,FALSE)</f>
        <v>0</v>
      </c>
      <c r="V117">
        <f>VLOOKUP($A117,Обобщение!$A$5:$EK$329,V$2,FALSE)</f>
        <v>0</v>
      </c>
      <c r="W117">
        <f>VLOOKUP($A117,Обобщение!$A$5:$EK$329,W$2,FALSE)</f>
        <v>0</v>
      </c>
      <c r="X117">
        <f>VLOOKUP($A117,Обобщение!$A$5:$EK$329,X$2,FALSE)</f>
        <v>0</v>
      </c>
      <c r="Y117">
        <f>VLOOKUP($A117,Обобщение!$A$5:$EK$329,Y$2,FALSE)</f>
        <v>0</v>
      </c>
      <c r="Z117">
        <f>VLOOKUP($A117,Обобщение!$A$5:$EK$329,Z$2,FALSE)</f>
        <v>0</v>
      </c>
      <c r="AA117">
        <f>VLOOKUP($A117,Обобщение!$A$5:$EK$329,AA$2,FALSE)</f>
        <v>1</v>
      </c>
      <c r="AB117">
        <f>VLOOKUP($A117,Обобщение!$A$5:$EK$329,AB$2,FALSE)</f>
        <v>1</v>
      </c>
      <c r="AC117">
        <f>VLOOKUP($A117,Обобщение!$A$5:$EK$329,AC$2,FALSE)</f>
        <v>2</v>
      </c>
      <c r="AD117">
        <f>VLOOKUP($A117,Обобщение!$A$5:$EK$329,AD$2,FALSE)</f>
        <v>0</v>
      </c>
      <c r="AE117">
        <f>VLOOKUP($A117,Обобщение!$A$5:$EK$329,AE$2,FALSE)</f>
        <v>0</v>
      </c>
      <c r="AF117">
        <f>VLOOKUP($A117,Обобщение!$A$5:$EK$329,AF$2,FALSE)</f>
        <v>0</v>
      </c>
      <c r="AG117">
        <f>VLOOKUP($A117,Обобщение!$A$5:$EK$329,AG$2,FALSE)</f>
        <v>0</v>
      </c>
      <c r="AH117">
        <f>VLOOKUP($A117,Обобщение!$A$5:$EK$329,AH$2,FALSE)</f>
        <v>0</v>
      </c>
      <c r="AI117">
        <f>VLOOKUP($A117,Обобщение!$A$5:$EK$329,AI$2,FALSE)</f>
        <v>2</v>
      </c>
      <c r="AJ117">
        <f>VLOOKUP($A117,Обобщение!$A$5:$EK$329,AJ$2,FALSE)</f>
        <v>0</v>
      </c>
      <c r="AK117">
        <f>VLOOKUP($A117,Обобщение!$A$5:$EK$329,AK$2,FALSE)</f>
        <v>0</v>
      </c>
      <c r="AL117">
        <f>VLOOKUP($A117,Обобщение!$A$5:$EK$329,AL$2,FALSE)</f>
        <v>0</v>
      </c>
      <c r="AM117">
        <f>VLOOKUP($A117,Обобщение!$A$5:$EK$329,AM$2,FALSE)</f>
        <v>0</v>
      </c>
      <c r="AN117">
        <f>VLOOKUP($A117,Обобщение!$A$5:$EK$329,AN$2,FALSE)</f>
        <v>0</v>
      </c>
      <c r="AO117" t="str">
        <f>VLOOKUP($A117,Обобщение!$A$5:$EK$329,AO$2,FALSE)</f>
        <v xml:space="preserve">гр./с. Русе, кв./ж.к. Център , бул./ул. Пирот 24 </v>
      </c>
      <c r="AP117" t="str">
        <f>VLOOKUP($A117,Обобщение!$A$5:$EK$329,AP$2,FALSE)</f>
        <v>гр./с. Русе, кв./ж.к. Център , бул./ул. Пирот 24 вх.3 , ет. 6, ап. 9</v>
      </c>
      <c r="AQ117">
        <f>VLOOKUP($A117,Обобщение!$A$5:$EK$329,AQ$2,FALSE)</f>
        <v>0</v>
      </c>
      <c r="AR117" t="str">
        <f>VLOOKUP($A117,Обобщение!$A$5:$EK$329,AR$2,FALSE)</f>
        <v>Едноконтурен кондезационен котел на природен газ 24 kW</v>
      </c>
      <c r="AS117">
        <f>VLOOKUP($A117,Обобщение!$A$5:$EK$329,AS$2,FALSE)</f>
        <v>0</v>
      </c>
      <c r="AT117">
        <f>VLOOKUP($A117,Обобщение!$A$5:$EK$329,AT$2,FALSE)</f>
        <v>0</v>
      </c>
      <c r="AU117" t="str">
        <f>VLOOKUP($A117,Обобщение!$A$5:$EK$329,AU$2,FALSE)</f>
        <v>Стоманен панелен радиатор (500x1200) - 1 бр.</v>
      </c>
      <c r="AV117" t="str">
        <f>VLOOKUP($A117,Обобщение!$A$5:$EK$329,AV$2,FALSE)</f>
        <v>Стоманен панелен радиатор (500x1800) - 1 бр.</v>
      </c>
      <c r="AW117">
        <f>VLOOKUP($A117,Обобщение!$A$5:$EK$329,AW$2,FALSE)</f>
        <v>4</v>
      </c>
      <c r="AX117">
        <f>VLOOKUP($A117,Обобщение!$A$5:$EK$329,AX$2,FALSE)</f>
        <v>2</v>
      </c>
      <c r="AY117" s="11" t="str">
        <f t="shared" si="7"/>
        <v>Едноконтурен кондезационен котел на природен газ 24 kW</v>
      </c>
      <c r="AZ117" s="11" t="str">
        <f t="shared" si="6"/>
        <v>Стоманен панелен радиатор (500x1200) - 1 бр.; Стоманен панелен радиатор (500x1800) - 1 бр.</v>
      </c>
    </row>
    <row r="118" spans="1:52" ht="30" x14ac:dyDescent="0.25">
      <c r="A118">
        <v>1114</v>
      </c>
      <c r="B118" t="str">
        <f>VLOOKUP($A118,Обобщение!$A$5:$EK$329,B$2,FALSE)</f>
        <v>LIFE RU 1114</v>
      </c>
      <c r="C118" t="str">
        <f>VLOOKUP($A118,Обобщение!$A$5:$EK$329,C$2,FALSE)</f>
        <v xml:space="preserve">Евгени </v>
      </c>
      <c r="D118" t="str">
        <f>VLOOKUP($A118,Обобщение!$A$5:$EK$329,D$2,FALSE)</f>
        <v xml:space="preserve">Маринов </v>
      </c>
      <c r="E118" t="str">
        <f>VLOOKUP($A118,Обобщение!$A$5:$EK$329,E$2,FALSE)</f>
        <v xml:space="preserve">Тончев </v>
      </c>
      <c r="F118" t="str">
        <f t="shared" si="4"/>
        <v xml:space="preserve">Евгени  Маринов  Тончев </v>
      </c>
      <c r="G118">
        <f>VLOOKUP($A118,Обобщение!$A$5:$EK$329,G$2,FALSE)</f>
        <v>0</v>
      </c>
      <c r="H118">
        <f>VLOOKUP($A118,Обобщение!$A$5:$EK$329,H$2,FALSE)</f>
        <v>0</v>
      </c>
      <c r="I118">
        <f>VLOOKUP($A118,Обобщение!$A$5:$EK$329,I$2,FALSE)</f>
        <v>0</v>
      </c>
      <c r="J118">
        <f>VLOOKUP($A118,Обобщение!$A$5:$EK$329,J$2,FALSE)</f>
        <v>0</v>
      </c>
      <c r="K118">
        <f>VLOOKUP($A118,Обобщение!$A$5:$EK$329,K$2,FALSE)</f>
        <v>0</v>
      </c>
      <c r="L118">
        <f>VLOOKUP($A118,Обобщение!$A$5:$EK$329,L$2,FALSE)</f>
        <v>0</v>
      </c>
      <c r="M118">
        <f>VLOOKUP($A118,Обобщение!$A$5:$EK$329,M$2,FALSE)</f>
        <v>0</v>
      </c>
      <c r="N118">
        <f>VLOOKUP($A118,Обобщение!$A$5:$EK$329,N$2,FALSE)</f>
        <v>0</v>
      </c>
      <c r="O118">
        <f>VLOOKUP($A118,Обобщение!$A$5:$EK$329,O$2,FALSE)</f>
        <v>0</v>
      </c>
      <c r="P118">
        <f>VLOOKUP($A118,Обобщение!$A$5:$EK$329,P$2,FALSE)</f>
        <v>0</v>
      </c>
      <c r="Q118">
        <f>VLOOKUP($A118,Обобщение!$A$5:$EK$329,Q$2,FALSE)</f>
        <v>0</v>
      </c>
      <c r="R118">
        <f>VLOOKUP($A118,Обобщение!$A$5:$EK$329,R$2,FALSE)</f>
        <v>1</v>
      </c>
      <c r="S118">
        <f>VLOOKUP($A118,Обобщение!$A$5:$EK$329,S$2,FALSE)</f>
        <v>0</v>
      </c>
      <c r="T118">
        <f>VLOOKUP($A118,Обобщение!$A$5:$EK$329,T$2,FALSE)</f>
        <v>0</v>
      </c>
      <c r="U118">
        <f>VLOOKUP($A118,Обобщение!$A$5:$EK$329,U$2,FALSE)</f>
        <v>0</v>
      </c>
      <c r="V118">
        <f>VLOOKUP($A118,Обобщение!$A$5:$EK$329,V$2,FALSE)</f>
        <v>0</v>
      </c>
      <c r="W118">
        <f>VLOOKUP($A118,Обобщение!$A$5:$EK$329,W$2,FALSE)</f>
        <v>0</v>
      </c>
      <c r="X118">
        <f>VLOOKUP($A118,Обобщение!$A$5:$EK$329,X$2,FALSE)</f>
        <v>0</v>
      </c>
      <c r="Y118">
        <f>VLOOKUP($A118,Обобщение!$A$5:$EK$329,Y$2,FALSE)</f>
        <v>0</v>
      </c>
      <c r="Z118">
        <f>VLOOKUP($A118,Обобщение!$A$5:$EK$329,Z$2,FALSE)</f>
        <v>0</v>
      </c>
      <c r="AA118">
        <f>VLOOKUP($A118,Обобщение!$A$5:$EK$329,AA$2,FALSE)</f>
        <v>1</v>
      </c>
      <c r="AB118">
        <f>VLOOKUP($A118,Обобщение!$A$5:$EK$329,AB$2,FALSE)</f>
        <v>1</v>
      </c>
      <c r="AC118">
        <f>VLOOKUP($A118,Обобщение!$A$5:$EK$329,AC$2,FALSE)</f>
        <v>2</v>
      </c>
      <c r="AD118">
        <f>VLOOKUP($A118,Обобщение!$A$5:$EK$329,AD$2,FALSE)</f>
        <v>0</v>
      </c>
      <c r="AE118">
        <f>VLOOKUP($A118,Обобщение!$A$5:$EK$329,AE$2,FALSE)</f>
        <v>0</v>
      </c>
      <c r="AF118">
        <f>VLOOKUP($A118,Обобщение!$A$5:$EK$329,AF$2,FALSE)</f>
        <v>0</v>
      </c>
      <c r="AG118">
        <f>VLOOKUP($A118,Обобщение!$A$5:$EK$329,AG$2,FALSE)</f>
        <v>0</v>
      </c>
      <c r="AH118">
        <f>VLOOKUP($A118,Обобщение!$A$5:$EK$329,AH$2,FALSE)</f>
        <v>0</v>
      </c>
      <c r="AI118">
        <f>VLOOKUP($A118,Обобщение!$A$5:$EK$329,AI$2,FALSE)</f>
        <v>0</v>
      </c>
      <c r="AJ118">
        <f>VLOOKUP($A118,Обобщение!$A$5:$EK$329,AJ$2,FALSE)</f>
        <v>0</v>
      </c>
      <c r="AK118">
        <f>VLOOKUP($A118,Обобщение!$A$5:$EK$329,AK$2,FALSE)</f>
        <v>4</v>
      </c>
      <c r="AL118">
        <f>VLOOKUP($A118,Обобщение!$A$5:$EK$329,AL$2,FALSE)</f>
        <v>0</v>
      </c>
      <c r="AM118">
        <f>VLOOKUP($A118,Обобщение!$A$5:$EK$329,AM$2,FALSE)</f>
        <v>0</v>
      </c>
      <c r="AN118">
        <f>VLOOKUP($A118,Обобщение!$A$5:$EK$329,AN$2,FALSE)</f>
        <v>0</v>
      </c>
      <c r="AO118" t="str">
        <f>VLOOKUP($A118,Обобщение!$A$5:$EK$329,AO$2,FALSE)</f>
        <v xml:space="preserve">гр./с. Русе, кв./ж.к. Център , бул./ул. Духовно Възраждане 11 </v>
      </c>
      <c r="AP118" t="str">
        <f>VLOOKUP($A118,Обобщение!$A$5:$EK$329,AP$2,FALSE)</f>
        <v xml:space="preserve">гр./с. Русе, кв./ж.к. Център , бул./ул. Духовно Възраждане 11 , </v>
      </c>
      <c r="AQ118">
        <f>VLOOKUP($A118,Обобщение!$A$5:$EK$329,AQ$2,FALSE)</f>
        <v>0</v>
      </c>
      <c r="AR118" t="str">
        <f>VLOOKUP($A118,Обобщение!$A$5:$EK$329,AR$2,FALSE)</f>
        <v>Едноконтурен кондезационен котел на природен газ 28 kW</v>
      </c>
      <c r="AS118">
        <f>VLOOKUP($A118,Обобщение!$A$5:$EK$329,AS$2,FALSE)</f>
        <v>0</v>
      </c>
      <c r="AT118">
        <f>VLOOKUP($A118,Обобщение!$A$5:$EK$329,AT$2,FALSE)</f>
        <v>0</v>
      </c>
      <c r="AU118" t="str">
        <f>VLOOKUP($A118,Обобщение!$A$5:$EK$329,AU$2,FALSE)</f>
        <v>Стоманен панелен радиатор (500x1200) - 1 бр.</v>
      </c>
      <c r="AV118" t="str">
        <f>VLOOKUP($A118,Обобщение!$A$5:$EK$329,AV$2,FALSE)</f>
        <v>Стоманен панелен радиатор (500x1800) - 1 бр.</v>
      </c>
      <c r="AW118">
        <f>VLOOKUP($A118,Обобщение!$A$5:$EK$329,AW$2,FALSE)</f>
        <v>6</v>
      </c>
      <c r="AX118">
        <f>VLOOKUP($A118,Обобщение!$A$5:$EK$329,AX$2,FALSE)</f>
        <v>4</v>
      </c>
      <c r="AY118" s="11" t="str">
        <f t="shared" si="7"/>
        <v>Едноконтурен кондезационен котел на природен газ 28 kW</v>
      </c>
      <c r="AZ118" s="11" t="str">
        <f t="shared" si="6"/>
        <v>Стоманен панелен радиатор (500x1200) - 1 бр.; Стоманен панелен радиатор (500x1800) - 1 бр.</v>
      </c>
    </row>
    <row r="119" spans="1:52" x14ac:dyDescent="0.25">
      <c r="A119">
        <v>1115</v>
      </c>
      <c r="B119" t="str">
        <f>VLOOKUP($A119,Обобщение!$A$5:$EK$329,B$2,FALSE)</f>
        <v>LIFE RU 1115</v>
      </c>
      <c r="C119" t="str">
        <f>VLOOKUP($A119,Обобщение!$A$5:$EK$329,C$2,FALSE)</f>
        <v xml:space="preserve">Стефан </v>
      </c>
      <c r="D119" t="str">
        <f>VLOOKUP($A119,Обобщение!$A$5:$EK$329,D$2,FALSE)</f>
        <v xml:space="preserve">Рашков </v>
      </c>
      <c r="E119" t="str">
        <f>VLOOKUP($A119,Обобщение!$A$5:$EK$329,E$2,FALSE)</f>
        <v xml:space="preserve">Христов </v>
      </c>
      <c r="F119" t="str">
        <f t="shared" si="4"/>
        <v xml:space="preserve">Стефан  Рашков  Христов </v>
      </c>
      <c r="G119">
        <f>VLOOKUP($A119,Обобщение!$A$5:$EK$329,G$2,FALSE)</f>
        <v>0</v>
      </c>
      <c r="H119">
        <f>VLOOKUP($A119,Обобщение!$A$5:$EK$329,H$2,FALSE)</f>
        <v>0</v>
      </c>
      <c r="I119">
        <f>VLOOKUP($A119,Обобщение!$A$5:$EK$329,I$2,FALSE)</f>
        <v>0</v>
      </c>
      <c r="J119">
        <f>VLOOKUP($A119,Обобщение!$A$5:$EK$329,J$2,FALSE)</f>
        <v>1</v>
      </c>
      <c r="K119">
        <f>VLOOKUP($A119,Обобщение!$A$5:$EK$329,K$2,FALSE)</f>
        <v>0</v>
      </c>
      <c r="L119">
        <f>VLOOKUP($A119,Обобщение!$A$5:$EK$329,L$2,FALSE)</f>
        <v>0</v>
      </c>
      <c r="M119">
        <f>VLOOKUP($A119,Обобщение!$A$5:$EK$329,M$2,FALSE)</f>
        <v>0</v>
      </c>
      <c r="N119">
        <f>VLOOKUP($A119,Обобщение!$A$5:$EK$329,N$2,FALSE)</f>
        <v>0</v>
      </c>
      <c r="O119">
        <f>VLOOKUP($A119,Обобщение!$A$5:$EK$329,O$2,FALSE)</f>
        <v>0</v>
      </c>
      <c r="P119">
        <f>VLOOKUP($A119,Обобщение!$A$5:$EK$329,P$2,FALSE)</f>
        <v>0</v>
      </c>
      <c r="Q119">
        <f>VLOOKUP($A119,Обобщение!$A$5:$EK$329,Q$2,FALSE)</f>
        <v>0</v>
      </c>
      <c r="R119">
        <f>VLOOKUP($A119,Обобщение!$A$5:$EK$329,R$2,FALSE)</f>
        <v>0</v>
      </c>
      <c r="S119">
        <f>VLOOKUP($A119,Обобщение!$A$5:$EK$329,S$2,FALSE)</f>
        <v>0</v>
      </c>
      <c r="T119">
        <f>VLOOKUP($A119,Обобщение!$A$5:$EK$329,T$2,FALSE)</f>
        <v>0</v>
      </c>
      <c r="U119">
        <f>VLOOKUP($A119,Обобщение!$A$5:$EK$329,U$2,FALSE)</f>
        <v>0</v>
      </c>
      <c r="V119">
        <f>VLOOKUP($A119,Обобщение!$A$5:$EK$329,V$2,FALSE)</f>
        <v>0</v>
      </c>
      <c r="W119">
        <f>VLOOKUP($A119,Обобщение!$A$5:$EK$329,W$2,FALSE)</f>
        <v>0</v>
      </c>
      <c r="X119">
        <f>VLOOKUP($A119,Обобщение!$A$5:$EK$329,X$2,FALSE)</f>
        <v>0</v>
      </c>
      <c r="Y119">
        <f>VLOOKUP($A119,Обобщение!$A$5:$EK$329,Y$2,FALSE)</f>
        <v>0</v>
      </c>
      <c r="Z119">
        <f>VLOOKUP($A119,Обобщение!$A$5:$EK$329,Z$2,FALSE)</f>
        <v>0</v>
      </c>
      <c r="AA119">
        <f>VLOOKUP($A119,Обобщение!$A$5:$EK$329,AA$2,FALSE)</f>
        <v>0</v>
      </c>
      <c r="AB119">
        <f>VLOOKUP($A119,Обобщение!$A$5:$EK$329,AB$2,FALSE)</f>
        <v>0</v>
      </c>
      <c r="AC119">
        <f>VLOOKUP($A119,Обобщение!$A$5:$EK$329,AC$2,FALSE)</f>
        <v>0</v>
      </c>
      <c r="AD119">
        <f>VLOOKUP($A119,Обобщение!$A$5:$EK$329,AD$2,FALSE)</f>
        <v>0</v>
      </c>
      <c r="AE119">
        <f>VLOOKUP($A119,Обобщение!$A$5:$EK$329,AE$2,FALSE)</f>
        <v>0</v>
      </c>
      <c r="AF119">
        <f>VLOOKUP($A119,Обобщение!$A$5:$EK$329,AF$2,FALSE)</f>
        <v>0</v>
      </c>
      <c r="AG119">
        <f>VLOOKUP($A119,Обобщение!$A$5:$EK$329,AG$2,FALSE)</f>
        <v>0</v>
      </c>
      <c r="AH119">
        <f>VLOOKUP($A119,Обобщение!$A$5:$EK$329,AH$2,FALSE)</f>
        <v>0</v>
      </c>
      <c r="AI119">
        <f>VLOOKUP($A119,Обобщение!$A$5:$EK$329,AI$2,FALSE)</f>
        <v>2</v>
      </c>
      <c r="AJ119">
        <f>VLOOKUP($A119,Обобщение!$A$5:$EK$329,AJ$2,FALSE)</f>
        <v>0</v>
      </c>
      <c r="AK119">
        <f>VLOOKUP($A119,Обобщение!$A$5:$EK$329,AK$2,FALSE)</f>
        <v>0</v>
      </c>
      <c r="AL119">
        <f>VLOOKUP($A119,Обобщение!$A$5:$EK$329,AL$2,FALSE)</f>
        <v>0</v>
      </c>
      <c r="AM119">
        <f>VLOOKUP($A119,Обобщение!$A$5:$EK$329,AM$2,FALSE)</f>
        <v>1</v>
      </c>
      <c r="AN119">
        <f>VLOOKUP($A119,Обобщение!$A$5:$EK$329,AN$2,FALSE)</f>
        <v>0</v>
      </c>
      <c r="AO119" t="str">
        <f>VLOOKUP($A119,Обобщение!$A$5:$EK$329,AO$2,FALSE)</f>
        <v xml:space="preserve">гр./с. Русе, кв./ж.к. Център , бл. Вентура , бул./ул. Давид 11 </v>
      </c>
      <c r="AP119" t="str">
        <f>VLOOKUP($A119,Обобщение!$A$5:$EK$329,AP$2,FALSE)</f>
        <v>гр./с. Русе, кв./ж.к. Център , бл. Вентура вх.Б, бул./ул. Давид 11 , ет. 4, ап. 8</v>
      </c>
      <c r="AQ119" t="str">
        <f>VLOOKUP($A119,Обобщение!$A$5:$EK$329,AQ$2,FALSE)</f>
        <v>Топловъздушна камина на пелети 12 kW</v>
      </c>
      <c r="AR119">
        <f>VLOOKUP($A119,Обобщение!$A$5:$EK$329,AR$2,FALSE)</f>
        <v>0</v>
      </c>
      <c r="AS119">
        <f>VLOOKUP($A119,Обобщение!$A$5:$EK$329,AS$2,FALSE)</f>
        <v>0</v>
      </c>
      <c r="AT119">
        <f>VLOOKUP($A119,Обобщение!$A$5:$EK$329,AT$2,FALSE)</f>
        <v>0</v>
      </c>
      <c r="AU119">
        <f>VLOOKUP($A119,Обобщение!$A$5:$EK$329,AU$2,FALSE)</f>
        <v>0</v>
      </c>
      <c r="AV119">
        <f>VLOOKUP($A119,Обобщение!$A$5:$EK$329,AV$2,FALSE)</f>
        <v>0</v>
      </c>
      <c r="AW119">
        <f>VLOOKUP($A119,Обобщение!$A$5:$EK$329,AW$2,FALSE)</f>
        <v>3</v>
      </c>
      <c r="AX119">
        <f>VLOOKUP($A119,Обобщение!$A$5:$EK$329,AX$2,FALSE)</f>
        <v>3</v>
      </c>
      <c r="AY119" s="11" t="str">
        <f t="shared" si="7"/>
        <v>Топловъздушна камина на пелети 12 kW</v>
      </c>
      <c r="AZ119" s="11" t="str">
        <f t="shared" si="6"/>
        <v/>
      </c>
    </row>
    <row r="120" spans="1:52" x14ac:dyDescent="0.25">
      <c r="A120">
        <v>1116</v>
      </c>
      <c r="B120" t="str">
        <f>VLOOKUP($A120,Обобщение!$A$5:$EK$329,B$2,FALSE)</f>
        <v>LIFE RU 1116</v>
      </c>
      <c r="C120" t="str">
        <f>VLOOKUP($A120,Обобщение!$A$5:$EK$329,C$2,FALSE)</f>
        <v xml:space="preserve">Татяна </v>
      </c>
      <c r="D120" t="str">
        <f>VLOOKUP($A120,Обобщение!$A$5:$EK$329,D$2,FALSE)</f>
        <v xml:space="preserve">Ангелова </v>
      </c>
      <c r="E120" t="str">
        <f>VLOOKUP($A120,Обобщение!$A$5:$EK$329,E$2,FALSE)</f>
        <v xml:space="preserve">Досева </v>
      </c>
      <c r="F120" t="str">
        <f t="shared" si="4"/>
        <v xml:space="preserve">Татяна  Ангелова  Досева </v>
      </c>
      <c r="G120">
        <f>VLOOKUP($A120,Обобщение!$A$5:$EK$329,G$2,FALSE)</f>
        <v>0</v>
      </c>
      <c r="H120">
        <f>VLOOKUP($A120,Обобщение!$A$5:$EK$329,H$2,FALSE)</f>
        <v>0</v>
      </c>
      <c r="I120">
        <f>VLOOKUP($A120,Обобщение!$A$5:$EK$329,I$2,FALSE)</f>
        <v>0</v>
      </c>
      <c r="J120">
        <f>VLOOKUP($A120,Обобщение!$A$5:$EK$329,J$2,FALSE)</f>
        <v>0</v>
      </c>
      <c r="K120">
        <f>VLOOKUP($A120,Обобщение!$A$5:$EK$329,K$2,FALSE)</f>
        <v>1</v>
      </c>
      <c r="L120">
        <f>VLOOKUP($A120,Обобщение!$A$5:$EK$329,L$2,FALSE)</f>
        <v>0</v>
      </c>
      <c r="M120">
        <f>VLOOKUP($A120,Обобщение!$A$5:$EK$329,M$2,FALSE)</f>
        <v>0</v>
      </c>
      <c r="N120">
        <f>VLOOKUP($A120,Обобщение!$A$5:$EK$329,N$2,FALSE)</f>
        <v>0</v>
      </c>
      <c r="O120">
        <f>VLOOKUP($A120,Обобщение!$A$5:$EK$329,O$2,FALSE)</f>
        <v>0</v>
      </c>
      <c r="P120">
        <f>VLOOKUP($A120,Обобщение!$A$5:$EK$329,P$2,FALSE)</f>
        <v>0</v>
      </c>
      <c r="Q120">
        <f>VLOOKUP($A120,Обобщение!$A$5:$EK$329,Q$2,FALSE)</f>
        <v>0</v>
      </c>
      <c r="R120">
        <f>VLOOKUP($A120,Обобщение!$A$5:$EK$329,R$2,FALSE)</f>
        <v>0</v>
      </c>
      <c r="S120">
        <f>VLOOKUP($A120,Обобщение!$A$5:$EK$329,S$2,FALSE)</f>
        <v>0</v>
      </c>
      <c r="T120">
        <f>VLOOKUP($A120,Обобщение!$A$5:$EK$329,T$2,FALSE)</f>
        <v>0</v>
      </c>
      <c r="U120">
        <f>VLOOKUP($A120,Обобщение!$A$5:$EK$329,U$2,FALSE)</f>
        <v>0</v>
      </c>
      <c r="V120">
        <f>VLOOKUP($A120,Обобщение!$A$5:$EK$329,V$2,FALSE)</f>
        <v>0</v>
      </c>
      <c r="W120">
        <f>VLOOKUP($A120,Обобщение!$A$5:$EK$329,W$2,FALSE)</f>
        <v>0</v>
      </c>
      <c r="X120">
        <f>VLOOKUP($A120,Обобщение!$A$5:$EK$329,X$2,FALSE)</f>
        <v>0</v>
      </c>
      <c r="Y120">
        <f>VLOOKUP($A120,Обобщение!$A$5:$EK$329,Y$2,FALSE)</f>
        <v>0</v>
      </c>
      <c r="Z120">
        <f>VLOOKUP($A120,Обобщение!$A$5:$EK$329,Z$2,FALSE)</f>
        <v>0</v>
      </c>
      <c r="AA120">
        <f>VLOOKUP($A120,Обобщение!$A$5:$EK$329,AA$2,FALSE)</f>
        <v>0</v>
      </c>
      <c r="AB120">
        <f>VLOOKUP($A120,Обобщение!$A$5:$EK$329,AB$2,FALSE)</f>
        <v>0</v>
      </c>
      <c r="AC120">
        <f>VLOOKUP($A120,Обобщение!$A$5:$EK$329,AC$2,FALSE)</f>
        <v>0</v>
      </c>
      <c r="AD120">
        <f>VLOOKUP($A120,Обобщение!$A$5:$EK$329,AD$2,FALSE)</f>
        <v>0</v>
      </c>
      <c r="AE120">
        <f>VLOOKUP($A120,Обобщение!$A$5:$EK$329,AE$2,FALSE)</f>
        <v>0</v>
      </c>
      <c r="AF120">
        <f>VLOOKUP($A120,Обобщение!$A$5:$EK$329,AF$2,FALSE)</f>
        <v>0</v>
      </c>
      <c r="AG120">
        <f>VLOOKUP($A120,Обобщение!$A$5:$EK$329,AG$2,FALSE)</f>
        <v>0</v>
      </c>
      <c r="AH120">
        <f>VLOOKUP($A120,Обобщение!$A$5:$EK$329,AH$2,FALSE)</f>
        <v>0</v>
      </c>
      <c r="AI120">
        <f>VLOOKUP($A120,Обобщение!$A$5:$EK$329,AI$2,FALSE)</f>
        <v>0</v>
      </c>
      <c r="AJ120">
        <f>VLOOKUP($A120,Обобщение!$A$5:$EK$329,AJ$2,FALSE)</f>
        <v>0</v>
      </c>
      <c r="AK120">
        <f>VLOOKUP($A120,Обобщение!$A$5:$EK$329,AK$2,FALSE)</f>
        <v>4</v>
      </c>
      <c r="AL120">
        <f>VLOOKUP($A120,Обобщение!$A$5:$EK$329,AL$2,FALSE)</f>
        <v>1</v>
      </c>
      <c r="AM120">
        <f>VLOOKUP($A120,Обобщение!$A$5:$EK$329,AM$2,FALSE)</f>
        <v>1</v>
      </c>
      <c r="AN120">
        <f>VLOOKUP($A120,Обобщение!$A$5:$EK$329,AN$2,FALSE)</f>
        <v>0</v>
      </c>
      <c r="AO120" t="str">
        <f>VLOOKUP($A120,Обобщение!$A$5:$EK$329,AO$2,FALSE)</f>
        <v xml:space="preserve">гр./с. Русе, кв./ж.к. Здравец-изток , бл. Прага вх.А , бул./ул. Будапеща 2 </v>
      </c>
      <c r="AP120" t="str">
        <f>VLOOKUP($A120,Обобщение!$A$5:$EK$329,AP$2,FALSE)</f>
        <v>гр./с. Русе, кв./ж.к. Здравец-изток, бл. Прага вх.А, бул./ул. Будапеща 2 , ет. 3, ап. 2</v>
      </c>
      <c r="AQ120" t="str">
        <f>VLOOKUP($A120,Обобщение!$A$5:$EK$329,AQ$2,FALSE)</f>
        <v>Камина на пелети с водна риза 12 kW</v>
      </c>
      <c r="AR120">
        <f>VLOOKUP($A120,Обобщение!$A$5:$EK$329,AR$2,FALSE)</f>
        <v>0</v>
      </c>
      <c r="AS120">
        <f>VLOOKUP($A120,Обобщение!$A$5:$EK$329,AS$2,FALSE)</f>
        <v>0</v>
      </c>
      <c r="AT120">
        <f>VLOOKUP($A120,Обобщение!$A$5:$EK$329,AT$2,FALSE)</f>
        <v>0</v>
      </c>
      <c r="AU120">
        <f>VLOOKUP($A120,Обобщение!$A$5:$EK$329,AU$2,FALSE)</f>
        <v>0</v>
      </c>
      <c r="AV120">
        <f>VLOOKUP($A120,Обобщение!$A$5:$EK$329,AV$2,FALSE)</f>
        <v>0</v>
      </c>
      <c r="AW120">
        <f>VLOOKUP($A120,Обобщение!$A$5:$EK$329,AW$2,FALSE)</f>
        <v>6</v>
      </c>
      <c r="AX120">
        <f>VLOOKUP($A120,Обобщение!$A$5:$EK$329,AX$2,FALSE)</f>
        <v>6</v>
      </c>
      <c r="AY120" s="11" t="str">
        <f t="shared" si="7"/>
        <v>Камина на пелети с водна риза 12 kW</v>
      </c>
      <c r="AZ120" s="11" t="str">
        <f t="shared" si="6"/>
        <v/>
      </c>
    </row>
    <row r="121" spans="1:52" x14ac:dyDescent="0.25">
      <c r="A121">
        <v>1117</v>
      </c>
      <c r="B121" t="str">
        <f>VLOOKUP($A121,Обобщение!$A$5:$EK$329,B$2,FALSE)</f>
        <v>LIFE RU 1117</v>
      </c>
      <c r="C121" t="str">
        <f>VLOOKUP($A121,Обобщение!$A$5:$EK$329,C$2,FALSE)</f>
        <v xml:space="preserve">Пламен </v>
      </c>
      <c r="D121" t="str">
        <f>VLOOKUP($A121,Обобщение!$A$5:$EK$329,D$2,FALSE)</f>
        <v xml:space="preserve">Любенов </v>
      </c>
      <c r="E121" t="str">
        <f>VLOOKUP($A121,Обобщение!$A$5:$EK$329,E$2,FALSE)</f>
        <v xml:space="preserve">Петров </v>
      </c>
      <c r="F121" t="str">
        <f t="shared" si="4"/>
        <v xml:space="preserve">Пламен  Любенов  Петров </v>
      </c>
      <c r="G121">
        <f>VLOOKUP($A121,Обобщение!$A$5:$EK$329,G$2,FALSE)</f>
        <v>0</v>
      </c>
      <c r="H121">
        <f>VLOOKUP($A121,Обобщение!$A$5:$EK$329,H$2,FALSE)</f>
        <v>0</v>
      </c>
      <c r="I121">
        <f>VLOOKUP($A121,Обобщение!$A$5:$EK$329,I$2,FALSE)</f>
        <v>0</v>
      </c>
      <c r="J121">
        <f>VLOOKUP($A121,Обобщение!$A$5:$EK$329,J$2,FALSE)</f>
        <v>0</v>
      </c>
      <c r="K121">
        <f>VLOOKUP($A121,Обобщение!$A$5:$EK$329,K$2,FALSE)</f>
        <v>0</v>
      </c>
      <c r="L121">
        <f>VLOOKUP($A121,Обобщение!$A$5:$EK$329,L$2,FALSE)</f>
        <v>1</v>
      </c>
      <c r="M121">
        <f>VLOOKUP($A121,Обобщение!$A$5:$EK$329,M$2,FALSE)</f>
        <v>0</v>
      </c>
      <c r="N121">
        <f>VLOOKUP($A121,Обобщение!$A$5:$EK$329,N$2,FALSE)</f>
        <v>0</v>
      </c>
      <c r="O121">
        <f>VLOOKUP($A121,Обобщение!$A$5:$EK$329,O$2,FALSE)</f>
        <v>0</v>
      </c>
      <c r="P121">
        <f>VLOOKUP($A121,Обобщение!$A$5:$EK$329,P$2,FALSE)</f>
        <v>0</v>
      </c>
      <c r="Q121">
        <f>VLOOKUP($A121,Обобщение!$A$5:$EK$329,Q$2,FALSE)</f>
        <v>0</v>
      </c>
      <c r="R121">
        <f>VLOOKUP($A121,Обобщение!$A$5:$EK$329,R$2,FALSE)</f>
        <v>0</v>
      </c>
      <c r="S121">
        <f>VLOOKUP($A121,Обобщение!$A$5:$EK$329,S$2,FALSE)</f>
        <v>0</v>
      </c>
      <c r="T121">
        <f>VLOOKUP($A121,Обобщение!$A$5:$EK$329,T$2,FALSE)</f>
        <v>0</v>
      </c>
      <c r="U121">
        <f>VLOOKUP($A121,Обобщение!$A$5:$EK$329,U$2,FALSE)</f>
        <v>0</v>
      </c>
      <c r="V121">
        <f>VLOOKUP($A121,Обобщение!$A$5:$EK$329,V$2,FALSE)</f>
        <v>0</v>
      </c>
      <c r="W121">
        <f>VLOOKUP($A121,Обобщение!$A$5:$EK$329,W$2,FALSE)</f>
        <v>0</v>
      </c>
      <c r="X121">
        <f>VLOOKUP($A121,Обобщение!$A$5:$EK$329,X$2,FALSE)</f>
        <v>0</v>
      </c>
      <c r="Y121">
        <f>VLOOKUP($A121,Обобщение!$A$5:$EK$329,Y$2,FALSE)</f>
        <v>0</v>
      </c>
      <c r="Z121">
        <f>VLOOKUP($A121,Обобщение!$A$5:$EK$329,Z$2,FALSE)</f>
        <v>0</v>
      </c>
      <c r="AA121">
        <f>VLOOKUP($A121,Обобщение!$A$5:$EK$329,AA$2,FALSE)</f>
        <v>0</v>
      </c>
      <c r="AB121">
        <f>VLOOKUP($A121,Обобщение!$A$5:$EK$329,AB$2,FALSE)</f>
        <v>0</v>
      </c>
      <c r="AC121">
        <f>VLOOKUP($A121,Обобщение!$A$5:$EK$329,AC$2,FALSE)</f>
        <v>0</v>
      </c>
      <c r="AD121">
        <f>VLOOKUP($A121,Обобщение!$A$5:$EK$329,AD$2,FALSE)</f>
        <v>0</v>
      </c>
      <c r="AE121">
        <f>VLOOKUP($A121,Обобщение!$A$5:$EK$329,AE$2,FALSE)</f>
        <v>0</v>
      </c>
      <c r="AF121">
        <f>VLOOKUP($A121,Обобщение!$A$5:$EK$329,AF$2,FALSE)</f>
        <v>2</v>
      </c>
      <c r="AG121">
        <f>VLOOKUP($A121,Обобщение!$A$5:$EK$329,AG$2,FALSE)</f>
        <v>0</v>
      </c>
      <c r="AH121">
        <f>VLOOKUP($A121,Обобщение!$A$5:$EK$329,AH$2,FALSE)</f>
        <v>0</v>
      </c>
      <c r="AI121">
        <f>VLOOKUP($A121,Обобщение!$A$5:$EK$329,AI$2,FALSE)</f>
        <v>0</v>
      </c>
      <c r="AJ121">
        <f>VLOOKUP($A121,Обобщение!$A$5:$EK$329,AJ$2,FALSE)</f>
        <v>3</v>
      </c>
      <c r="AK121">
        <f>VLOOKUP($A121,Обобщение!$A$5:$EK$329,AK$2,FALSE)</f>
        <v>0</v>
      </c>
      <c r="AL121">
        <f>VLOOKUP($A121,Обобщение!$A$5:$EK$329,AL$2,FALSE)</f>
        <v>1</v>
      </c>
      <c r="AM121">
        <f>VLOOKUP($A121,Обобщение!$A$5:$EK$329,AM$2,FALSE)</f>
        <v>1</v>
      </c>
      <c r="AN121">
        <f>VLOOKUP($A121,Обобщение!$A$5:$EK$329,AN$2,FALSE)</f>
        <v>0</v>
      </c>
      <c r="AO121" t="str">
        <f>VLOOKUP($A121,Обобщение!$A$5:$EK$329,AO$2,FALSE)</f>
        <v xml:space="preserve">гр./с. Русе, кв./ж.к. Родина 4 , бул./ул. Бузлуджа 20 </v>
      </c>
      <c r="AP121" t="str">
        <f>VLOOKUP($A121,Обобщение!$A$5:$EK$329,AP$2,FALSE)</f>
        <v xml:space="preserve">гр./с. Русе, кв./ж.к. Родина 4 , бул./ул. Бузлуджа 20 , </v>
      </c>
      <c r="AQ121" t="str">
        <f>VLOOKUP($A121,Обобщение!$A$5:$EK$329,AQ$2,FALSE)</f>
        <v>Камина на пелети с водна риза 18 kW</v>
      </c>
      <c r="AR121">
        <f>VLOOKUP($A121,Обобщение!$A$5:$EK$329,AR$2,FALSE)</f>
        <v>0</v>
      </c>
      <c r="AS121">
        <f>VLOOKUP($A121,Обобщение!$A$5:$EK$329,AS$2,FALSE)</f>
        <v>0</v>
      </c>
      <c r="AT121">
        <f>VLOOKUP($A121,Обобщение!$A$5:$EK$329,AT$2,FALSE)</f>
        <v>0</v>
      </c>
      <c r="AU121">
        <f>VLOOKUP($A121,Обобщение!$A$5:$EK$329,AU$2,FALSE)</f>
        <v>0</v>
      </c>
      <c r="AV121">
        <f>VLOOKUP($A121,Обобщение!$A$5:$EK$329,AV$2,FALSE)</f>
        <v>0</v>
      </c>
      <c r="AW121">
        <f>VLOOKUP($A121,Обобщение!$A$5:$EK$329,AW$2,FALSE)</f>
        <v>7</v>
      </c>
      <c r="AX121">
        <f>VLOOKUP($A121,Обобщение!$A$5:$EK$329,AX$2,FALSE)</f>
        <v>7</v>
      </c>
      <c r="AY121" s="11" t="str">
        <f t="shared" si="7"/>
        <v>Камина на пелети с водна риза 18 kW</v>
      </c>
      <c r="AZ121" s="11" t="str">
        <f t="shared" si="6"/>
        <v/>
      </c>
    </row>
    <row r="122" spans="1:52" x14ac:dyDescent="0.25">
      <c r="A122">
        <v>1118</v>
      </c>
      <c r="B122" t="str">
        <f>VLOOKUP($A122,Обобщение!$A$5:$EK$329,B$2,FALSE)</f>
        <v>LIFE RU 1118</v>
      </c>
      <c r="C122" t="str">
        <f>VLOOKUP($A122,Обобщение!$A$5:$EK$329,C$2,FALSE)</f>
        <v xml:space="preserve">Стоянка </v>
      </c>
      <c r="D122" t="str">
        <f>VLOOKUP($A122,Обобщение!$A$5:$EK$329,D$2,FALSE)</f>
        <v xml:space="preserve">Стоянова </v>
      </c>
      <c r="E122" t="str">
        <f>VLOOKUP($A122,Обобщение!$A$5:$EK$329,E$2,FALSE)</f>
        <v xml:space="preserve">Кюранова </v>
      </c>
      <c r="F122" t="str">
        <f t="shared" si="4"/>
        <v xml:space="preserve">Стоянка  Стоянова  Кюранова </v>
      </c>
      <c r="G122">
        <f>VLOOKUP($A122,Обобщение!$A$5:$EK$329,G$2,FALSE)</f>
        <v>0</v>
      </c>
      <c r="H122">
        <f>VLOOKUP($A122,Обобщение!$A$5:$EK$329,H$2,FALSE)</f>
        <v>0</v>
      </c>
      <c r="I122">
        <f>VLOOKUP($A122,Обобщение!$A$5:$EK$329,I$2,FALSE)</f>
        <v>0</v>
      </c>
      <c r="J122">
        <f>VLOOKUP($A122,Обобщение!$A$5:$EK$329,J$2,FALSE)</f>
        <v>0</v>
      </c>
      <c r="K122">
        <f>VLOOKUP($A122,Обобщение!$A$5:$EK$329,K$2,FALSE)</f>
        <v>0</v>
      </c>
      <c r="L122">
        <f>VLOOKUP($A122,Обобщение!$A$5:$EK$329,L$2,FALSE)</f>
        <v>0</v>
      </c>
      <c r="M122">
        <f>VLOOKUP($A122,Обобщение!$A$5:$EK$329,M$2,FALSE)</f>
        <v>0</v>
      </c>
      <c r="N122">
        <f>VLOOKUP($A122,Обобщение!$A$5:$EK$329,N$2,FALSE)</f>
        <v>1</v>
      </c>
      <c r="O122">
        <f>VLOOKUP($A122,Обобщение!$A$5:$EK$329,O$2,FALSE)</f>
        <v>0</v>
      </c>
      <c r="P122">
        <f>VLOOKUP($A122,Обобщение!$A$5:$EK$329,P$2,FALSE)</f>
        <v>0</v>
      </c>
      <c r="Q122">
        <f>VLOOKUP($A122,Обобщение!$A$5:$EK$329,Q$2,FALSE)</f>
        <v>0</v>
      </c>
      <c r="R122">
        <f>VLOOKUP($A122,Обобщение!$A$5:$EK$329,R$2,FALSE)</f>
        <v>0</v>
      </c>
      <c r="S122">
        <f>VLOOKUP($A122,Обобщение!$A$5:$EK$329,S$2,FALSE)</f>
        <v>0</v>
      </c>
      <c r="T122">
        <f>VLOOKUP($A122,Обобщение!$A$5:$EK$329,T$2,FALSE)</f>
        <v>0</v>
      </c>
      <c r="U122">
        <f>VLOOKUP($A122,Обобщение!$A$5:$EK$329,U$2,FALSE)</f>
        <v>0</v>
      </c>
      <c r="V122">
        <f>VLOOKUP($A122,Обобщение!$A$5:$EK$329,V$2,FALSE)</f>
        <v>0</v>
      </c>
      <c r="W122">
        <f>VLOOKUP($A122,Обобщение!$A$5:$EK$329,W$2,FALSE)</f>
        <v>0</v>
      </c>
      <c r="X122">
        <f>VLOOKUP($A122,Обобщение!$A$5:$EK$329,X$2,FALSE)</f>
        <v>0</v>
      </c>
      <c r="Y122">
        <f>VLOOKUP($A122,Обобщение!$A$5:$EK$329,Y$2,FALSE)</f>
        <v>0</v>
      </c>
      <c r="Z122">
        <f>VLOOKUP($A122,Обобщение!$A$5:$EK$329,Z$2,FALSE)</f>
        <v>0</v>
      </c>
      <c r="AA122">
        <f>VLOOKUP($A122,Обобщение!$A$5:$EK$329,AA$2,FALSE)</f>
        <v>0</v>
      </c>
      <c r="AB122">
        <f>VLOOKUP($A122,Обобщение!$A$5:$EK$329,AB$2,FALSE)</f>
        <v>0</v>
      </c>
      <c r="AC122">
        <f>VLOOKUP($A122,Обобщение!$A$5:$EK$329,AC$2,FALSE)</f>
        <v>0</v>
      </c>
      <c r="AD122">
        <f>VLOOKUP($A122,Обобщение!$A$5:$EK$329,AD$2,FALSE)</f>
        <v>0</v>
      </c>
      <c r="AE122">
        <f>VLOOKUP($A122,Обобщение!$A$5:$EK$329,AE$2,FALSE)</f>
        <v>0</v>
      </c>
      <c r="AF122">
        <f>VLOOKUP($A122,Обобщение!$A$5:$EK$329,AF$2,FALSE)</f>
        <v>2</v>
      </c>
      <c r="AG122">
        <f>VLOOKUP($A122,Обобщение!$A$5:$EK$329,AG$2,FALSE)</f>
        <v>0</v>
      </c>
      <c r="AH122">
        <f>VLOOKUP($A122,Обобщение!$A$5:$EK$329,AH$2,FALSE)</f>
        <v>0</v>
      </c>
      <c r="AI122">
        <f>VLOOKUP($A122,Обобщение!$A$5:$EK$329,AI$2,FALSE)</f>
        <v>0</v>
      </c>
      <c r="AJ122">
        <f>VLOOKUP($A122,Обобщение!$A$5:$EK$329,AJ$2,FALSE)</f>
        <v>3</v>
      </c>
      <c r="AK122">
        <f>VLOOKUP($A122,Обобщение!$A$5:$EK$329,AK$2,FALSE)</f>
        <v>0</v>
      </c>
      <c r="AL122">
        <f>VLOOKUP($A122,Обобщение!$A$5:$EK$329,AL$2,FALSE)</f>
        <v>1</v>
      </c>
      <c r="AM122">
        <f>VLOOKUP($A122,Обобщение!$A$5:$EK$329,AM$2,FALSE)</f>
        <v>1</v>
      </c>
      <c r="AN122">
        <f>VLOOKUP($A122,Обобщение!$A$5:$EK$329,AN$2,FALSE)</f>
        <v>0</v>
      </c>
      <c r="AO122" t="str">
        <f>VLOOKUP($A122,Обобщение!$A$5:$EK$329,AO$2,FALSE)</f>
        <v xml:space="preserve">гр./с. Русе, кв./ж.к. Друбжа 1 , бул./ул. Ледено Езеро 7 </v>
      </c>
      <c r="AP122" t="str">
        <f>VLOOKUP($A122,Обобщение!$A$5:$EK$329,AP$2,FALSE)</f>
        <v>гр./с. Русе, кв./ж.к. Дружба 1 , бул./ул. Ледено езеро 7 , ет. 1, ап. 1</v>
      </c>
      <c r="AQ122" t="str">
        <f>VLOOKUP($A122,Обобщение!$A$5:$EK$329,AQ$2,FALSE)</f>
        <v>Пелетен котел 25 kW</v>
      </c>
      <c r="AR122">
        <f>VLOOKUP($A122,Обобщение!$A$5:$EK$329,AR$2,FALSE)</f>
        <v>0</v>
      </c>
      <c r="AS122">
        <f>VLOOKUP($A122,Обобщение!$A$5:$EK$329,AS$2,FALSE)</f>
        <v>0</v>
      </c>
      <c r="AT122">
        <f>VLOOKUP($A122,Обобщение!$A$5:$EK$329,AT$2,FALSE)</f>
        <v>0</v>
      </c>
      <c r="AU122">
        <f>VLOOKUP($A122,Обобщение!$A$5:$EK$329,AU$2,FALSE)</f>
        <v>0</v>
      </c>
      <c r="AV122">
        <f>VLOOKUP($A122,Обобщение!$A$5:$EK$329,AV$2,FALSE)</f>
        <v>0</v>
      </c>
      <c r="AW122">
        <f>VLOOKUP($A122,Обобщение!$A$5:$EK$329,AW$2,FALSE)</f>
        <v>7</v>
      </c>
      <c r="AX122">
        <f>VLOOKUP($A122,Обобщение!$A$5:$EK$329,AX$2,FALSE)</f>
        <v>7</v>
      </c>
      <c r="AY122" s="11" t="str">
        <f t="shared" si="7"/>
        <v>Пелетен котел 25 kW</v>
      </c>
      <c r="AZ122" s="11" t="str">
        <f t="shared" si="6"/>
        <v/>
      </c>
    </row>
    <row r="123" spans="1:52" ht="30" x14ac:dyDescent="0.25">
      <c r="A123">
        <v>1119</v>
      </c>
      <c r="B123" t="str">
        <f>VLOOKUP($A123,Обобщение!$A$5:$EK$329,B$2,FALSE)</f>
        <v>LIFE RU 1119</v>
      </c>
      <c r="C123" t="str">
        <f>VLOOKUP($A123,Обобщение!$A$5:$EK$329,C$2,FALSE)</f>
        <v xml:space="preserve">Стоян </v>
      </c>
      <c r="D123" t="str">
        <f>VLOOKUP($A123,Обобщение!$A$5:$EK$329,D$2,FALSE)</f>
        <v xml:space="preserve">Пенев </v>
      </c>
      <c r="E123" t="str">
        <f>VLOOKUP($A123,Обобщение!$A$5:$EK$329,E$2,FALSE)</f>
        <v xml:space="preserve">Стоянов </v>
      </c>
      <c r="F123" t="str">
        <f t="shared" si="4"/>
        <v xml:space="preserve">Стоян  Пенев  Стоянов </v>
      </c>
      <c r="G123">
        <f>VLOOKUP($A123,Обобщение!$A$5:$EK$329,G$2,FALSE)</f>
        <v>0</v>
      </c>
      <c r="H123">
        <f>VLOOKUP($A123,Обобщение!$A$5:$EK$329,H$2,FALSE)</f>
        <v>0</v>
      </c>
      <c r="I123">
        <f>VLOOKUP($A123,Обобщение!$A$5:$EK$329,I$2,FALSE)</f>
        <v>0</v>
      </c>
      <c r="J123">
        <f>VLOOKUP($A123,Обобщение!$A$5:$EK$329,J$2,FALSE)</f>
        <v>0</v>
      </c>
      <c r="K123">
        <f>VLOOKUP($A123,Обобщение!$A$5:$EK$329,K$2,FALSE)</f>
        <v>0</v>
      </c>
      <c r="L123">
        <f>VLOOKUP($A123,Обобщение!$A$5:$EK$329,L$2,FALSE)</f>
        <v>0</v>
      </c>
      <c r="M123">
        <f>VLOOKUP($A123,Обобщение!$A$5:$EK$329,M$2,FALSE)</f>
        <v>0</v>
      </c>
      <c r="N123">
        <f>VLOOKUP($A123,Обобщение!$A$5:$EK$329,N$2,FALSE)</f>
        <v>0</v>
      </c>
      <c r="O123">
        <f>VLOOKUP($A123,Обобщение!$A$5:$EK$329,O$2,FALSE)</f>
        <v>0</v>
      </c>
      <c r="P123">
        <f>VLOOKUP($A123,Обобщение!$A$5:$EK$329,P$2,FALSE)</f>
        <v>0</v>
      </c>
      <c r="Q123">
        <f>VLOOKUP($A123,Обобщение!$A$5:$EK$329,Q$2,FALSE)</f>
        <v>0</v>
      </c>
      <c r="R123">
        <f>VLOOKUP($A123,Обобщение!$A$5:$EK$329,R$2,FALSE)</f>
        <v>0</v>
      </c>
      <c r="S123">
        <f>VLOOKUP($A123,Обобщение!$A$5:$EK$329,S$2,FALSE)</f>
        <v>0</v>
      </c>
      <c r="T123">
        <f>VLOOKUP($A123,Обобщение!$A$5:$EK$329,T$2,FALSE)</f>
        <v>0</v>
      </c>
      <c r="U123">
        <f>VLOOKUP($A123,Обобщение!$A$5:$EK$329,U$2,FALSE)</f>
        <v>1</v>
      </c>
      <c r="V123">
        <f>VLOOKUP($A123,Обобщение!$A$5:$EK$329,V$2,FALSE)</f>
        <v>0</v>
      </c>
      <c r="W123">
        <f>VLOOKUP($A123,Обобщение!$A$5:$EK$329,W$2,FALSE)</f>
        <v>0</v>
      </c>
      <c r="X123">
        <f>VLOOKUP($A123,Обобщение!$A$5:$EK$329,X$2,FALSE)</f>
        <v>0</v>
      </c>
      <c r="Y123">
        <f>VLOOKUP($A123,Обобщение!$A$5:$EK$329,Y$2,FALSE)</f>
        <v>0</v>
      </c>
      <c r="Z123">
        <f>VLOOKUP($A123,Обобщение!$A$5:$EK$329,Z$2,FALSE)</f>
        <v>0</v>
      </c>
      <c r="AA123">
        <f>VLOOKUP($A123,Обобщение!$A$5:$EK$329,AA$2,FALSE)</f>
        <v>0</v>
      </c>
      <c r="AB123">
        <f>VLOOKUP($A123,Обобщение!$A$5:$EK$329,AB$2,FALSE)</f>
        <v>0</v>
      </c>
      <c r="AC123">
        <f>VLOOKUP($A123,Обобщение!$A$5:$EK$329,AC$2,FALSE)</f>
        <v>2</v>
      </c>
      <c r="AD123">
        <f>VLOOKUP($A123,Обобщение!$A$5:$EK$329,AD$2,FALSE)</f>
        <v>0</v>
      </c>
      <c r="AE123">
        <f>VLOOKUP($A123,Обобщение!$A$5:$EK$329,AE$2,FALSE)</f>
        <v>0</v>
      </c>
      <c r="AF123">
        <f>VLOOKUP($A123,Обобщение!$A$5:$EK$329,AF$2,FALSE)</f>
        <v>0</v>
      </c>
      <c r="AG123">
        <f>VLOOKUP($A123,Обобщение!$A$5:$EK$329,AG$2,FALSE)</f>
        <v>0</v>
      </c>
      <c r="AH123">
        <f>VLOOKUP($A123,Обобщение!$A$5:$EK$329,AH$2,FALSE)</f>
        <v>0</v>
      </c>
      <c r="AI123">
        <f>VLOOKUP($A123,Обобщение!$A$5:$EK$329,AI$2,FALSE)</f>
        <v>0</v>
      </c>
      <c r="AJ123">
        <f>VLOOKUP($A123,Обобщение!$A$5:$EK$329,AJ$2,FALSE)</f>
        <v>0</v>
      </c>
      <c r="AK123">
        <f>VLOOKUP($A123,Обобщение!$A$5:$EK$329,AK$2,FALSE)</f>
        <v>4</v>
      </c>
      <c r="AL123">
        <f>VLOOKUP($A123,Обобщение!$A$5:$EK$329,AL$2,FALSE)</f>
        <v>1</v>
      </c>
      <c r="AM123">
        <f>VLOOKUP($A123,Обобщение!$A$5:$EK$329,AM$2,FALSE)</f>
        <v>1</v>
      </c>
      <c r="AN123">
        <f>VLOOKUP($A123,Обобщение!$A$5:$EK$329,AN$2,FALSE)</f>
        <v>0</v>
      </c>
      <c r="AO123" t="str">
        <f>VLOOKUP($A123,Обобщение!$A$5:$EK$329,AO$2,FALSE)</f>
        <v>гр./с. Русе, кв./ж.к. Център , бл. Кракра , бул./ул. Шести септември 73</v>
      </c>
      <c r="AP123" t="str">
        <f>VLOOKUP($A123,Обобщение!$A$5:$EK$329,AP$2,FALSE)</f>
        <v>гр./с. Русе, кв./ж.к. Друбжа 1 , бл. 6, бул./ул. Изола планина 22, ет. 7, ап. 19</v>
      </c>
      <c r="AQ123">
        <f>VLOOKUP($A123,Обобщение!$A$5:$EK$329,AQ$2,FALSE)</f>
        <v>0</v>
      </c>
      <c r="AR123" t="str">
        <f>VLOOKUP($A123,Обобщение!$A$5:$EK$329,AR$2,FALSE)</f>
        <v>Двуконтурен кондезационен котел на природен газ 24 kW</v>
      </c>
      <c r="AS123">
        <f>VLOOKUP($A123,Обобщение!$A$5:$EK$329,AS$2,FALSE)</f>
        <v>0</v>
      </c>
      <c r="AT123">
        <f>VLOOKUP($A123,Обобщение!$A$5:$EK$329,AT$2,FALSE)</f>
        <v>0</v>
      </c>
      <c r="AU123">
        <f>VLOOKUP($A123,Обобщение!$A$5:$EK$329,AU$2,FALSE)</f>
        <v>0</v>
      </c>
      <c r="AV123">
        <f>VLOOKUP($A123,Обобщение!$A$5:$EK$329,AV$2,FALSE)</f>
        <v>0</v>
      </c>
      <c r="AW123">
        <f>VLOOKUP($A123,Обобщение!$A$5:$EK$329,AW$2,FALSE)</f>
        <v>8</v>
      </c>
      <c r="AX123">
        <f>VLOOKUP($A123,Обобщение!$A$5:$EK$329,AX$2,FALSE)</f>
        <v>6</v>
      </c>
      <c r="AY123" s="11" t="str">
        <f t="shared" si="7"/>
        <v>Двуконтурен кондезационен котел на природен газ 24 kW</v>
      </c>
      <c r="AZ123" s="11" t="str">
        <f t="shared" si="6"/>
        <v/>
      </c>
    </row>
    <row r="124" spans="1:52" x14ac:dyDescent="0.25">
      <c r="A124">
        <v>1120</v>
      </c>
      <c r="B124" t="str">
        <f>VLOOKUP($A124,Обобщение!$A$5:$EK$329,B$2,FALSE)</f>
        <v>LIFE RU 1120</v>
      </c>
      <c r="C124" t="str">
        <f>VLOOKUP($A124,Обобщение!$A$5:$EK$329,C$2,FALSE)</f>
        <v xml:space="preserve">Ивелина </v>
      </c>
      <c r="D124" t="str">
        <f>VLOOKUP($A124,Обобщение!$A$5:$EK$329,D$2,FALSE)</f>
        <v xml:space="preserve">Михайлова </v>
      </c>
      <c r="E124" t="str">
        <f>VLOOKUP($A124,Обобщение!$A$5:$EK$329,E$2,FALSE)</f>
        <v xml:space="preserve">Иванова </v>
      </c>
      <c r="F124" t="str">
        <f t="shared" si="4"/>
        <v xml:space="preserve">Ивелина  Михайлова  Иванова </v>
      </c>
      <c r="G124">
        <f>VLOOKUP($A124,Обобщение!$A$5:$EK$329,G$2,FALSE)</f>
        <v>0</v>
      </c>
      <c r="H124">
        <f>VLOOKUP($A124,Обобщение!$A$5:$EK$329,H$2,FALSE)</f>
        <v>0</v>
      </c>
      <c r="I124">
        <f>VLOOKUP($A124,Обобщение!$A$5:$EK$329,I$2,FALSE)</f>
        <v>0</v>
      </c>
      <c r="J124">
        <f>VLOOKUP($A124,Обобщение!$A$5:$EK$329,J$2,FALSE)</f>
        <v>1</v>
      </c>
      <c r="K124">
        <f>VLOOKUP($A124,Обобщение!$A$5:$EK$329,K$2,FALSE)</f>
        <v>0</v>
      </c>
      <c r="L124">
        <f>VLOOKUP($A124,Обобщение!$A$5:$EK$329,L$2,FALSE)</f>
        <v>0</v>
      </c>
      <c r="M124">
        <f>VLOOKUP($A124,Обобщение!$A$5:$EK$329,M$2,FALSE)</f>
        <v>0</v>
      </c>
      <c r="N124">
        <f>VLOOKUP($A124,Обобщение!$A$5:$EK$329,N$2,FALSE)</f>
        <v>0</v>
      </c>
      <c r="O124">
        <f>VLOOKUP($A124,Обобщение!$A$5:$EK$329,O$2,FALSE)</f>
        <v>0</v>
      </c>
      <c r="P124">
        <f>VLOOKUP($A124,Обобщение!$A$5:$EK$329,P$2,FALSE)</f>
        <v>0</v>
      </c>
      <c r="Q124">
        <f>VLOOKUP($A124,Обобщение!$A$5:$EK$329,Q$2,FALSE)</f>
        <v>0</v>
      </c>
      <c r="R124">
        <f>VLOOKUP($A124,Обобщение!$A$5:$EK$329,R$2,FALSE)</f>
        <v>0</v>
      </c>
      <c r="S124">
        <f>VLOOKUP($A124,Обобщение!$A$5:$EK$329,S$2,FALSE)</f>
        <v>0</v>
      </c>
      <c r="T124">
        <f>VLOOKUP($A124,Обобщение!$A$5:$EK$329,T$2,FALSE)</f>
        <v>0</v>
      </c>
      <c r="U124">
        <f>VLOOKUP($A124,Обобщение!$A$5:$EK$329,U$2,FALSE)</f>
        <v>0</v>
      </c>
      <c r="V124">
        <f>VLOOKUP($A124,Обобщение!$A$5:$EK$329,V$2,FALSE)</f>
        <v>0</v>
      </c>
      <c r="W124">
        <f>VLOOKUP($A124,Обобщение!$A$5:$EK$329,W$2,FALSE)</f>
        <v>0</v>
      </c>
      <c r="X124">
        <f>VLOOKUP($A124,Обобщение!$A$5:$EK$329,X$2,FALSE)</f>
        <v>0</v>
      </c>
      <c r="Y124">
        <f>VLOOKUP($A124,Обобщение!$A$5:$EK$329,Y$2,FALSE)</f>
        <v>0</v>
      </c>
      <c r="Z124">
        <f>VLOOKUP($A124,Обобщение!$A$5:$EK$329,Z$2,FALSE)</f>
        <v>0</v>
      </c>
      <c r="AA124">
        <f>VLOOKUP($A124,Обобщение!$A$5:$EK$329,AA$2,FALSE)</f>
        <v>0</v>
      </c>
      <c r="AB124">
        <f>VLOOKUP($A124,Обобщение!$A$5:$EK$329,AB$2,FALSE)</f>
        <v>0</v>
      </c>
      <c r="AC124">
        <f>VLOOKUP($A124,Обобщение!$A$5:$EK$329,AC$2,FALSE)</f>
        <v>0</v>
      </c>
      <c r="AD124">
        <f>VLOOKUP($A124,Обобщение!$A$5:$EK$329,AD$2,FALSE)</f>
        <v>0</v>
      </c>
      <c r="AE124">
        <f>VLOOKUP($A124,Обобщение!$A$5:$EK$329,AE$2,FALSE)</f>
        <v>0</v>
      </c>
      <c r="AF124">
        <f>VLOOKUP($A124,Обобщение!$A$5:$EK$329,AF$2,FALSE)</f>
        <v>0</v>
      </c>
      <c r="AG124">
        <f>VLOOKUP($A124,Обобщение!$A$5:$EK$329,AG$2,FALSE)</f>
        <v>0</v>
      </c>
      <c r="AH124">
        <f>VLOOKUP($A124,Обобщение!$A$5:$EK$329,AH$2,FALSE)</f>
        <v>1</v>
      </c>
      <c r="AI124">
        <f>VLOOKUP($A124,Обобщение!$A$5:$EK$329,AI$2,FALSE)</f>
        <v>0</v>
      </c>
      <c r="AJ124">
        <f>VLOOKUP($A124,Обобщение!$A$5:$EK$329,AJ$2,FALSE)</f>
        <v>0</v>
      </c>
      <c r="AK124">
        <f>VLOOKUP($A124,Обобщение!$A$5:$EK$329,AK$2,FALSE)</f>
        <v>0</v>
      </c>
      <c r="AL124">
        <f>VLOOKUP($A124,Обобщение!$A$5:$EK$329,AL$2,FALSE)</f>
        <v>0</v>
      </c>
      <c r="AM124">
        <f>VLOOKUP($A124,Обобщение!$A$5:$EK$329,AM$2,FALSE)</f>
        <v>1</v>
      </c>
      <c r="AN124">
        <f>VLOOKUP($A124,Обобщение!$A$5:$EK$329,AN$2,FALSE)</f>
        <v>0</v>
      </c>
      <c r="AO124" t="str">
        <f>VLOOKUP($A124,Обобщение!$A$5:$EK$329,AO$2,FALSE)</f>
        <v xml:space="preserve">гр./с. Русе, кв./ж.к. Дружба 3 , бл. 28, бул./ул. Никола Вапцаров 6 </v>
      </c>
      <c r="AP124" t="str">
        <f>VLOOKUP($A124,Обобщение!$A$5:$EK$329,AP$2,FALSE)</f>
        <v>гр./с. Русе, кв./ж.к. Друбжа 3 , бл. 28, бул./ул. Никола Вапцаров 6 , ет. 3, ап. 8</v>
      </c>
      <c r="AQ124" t="str">
        <f>VLOOKUP($A124,Обобщение!$A$5:$EK$329,AQ$2,FALSE)</f>
        <v>Топловъздушна камина на пелети 12 kW</v>
      </c>
      <c r="AR124">
        <f>VLOOKUP($A124,Обобщение!$A$5:$EK$329,AR$2,FALSE)</f>
        <v>0</v>
      </c>
      <c r="AS124">
        <f>VLOOKUP($A124,Обобщение!$A$5:$EK$329,AS$2,FALSE)</f>
        <v>0</v>
      </c>
      <c r="AT124">
        <f>VLOOKUP($A124,Обобщение!$A$5:$EK$329,AT$2,FALSE)</f>
        <v>0</v>
      </c>
      <c r="AU124">
        <f>VLOOKUP($A124,Обобщение!$A$5:$EK$329,AU$2,FALSE)</f>
        <v>0</v>
      </c>
      <c r="AV124">
        <f>VLOOKUP($A124,Обобщение!$A$5:$EK$329,AV$2,FALSE)</f>
        <v>0</v>
      </c>
      <c r="AW124">
        <f>VLOOKUP($A124,Обобщение!$A$5:$EK$329,AW$2,FALSE)</f>
        <v>2</v>
      </c>
      <c r="AX124">
        <f>VLOOKUP($A124,Обобщение!$A$5:$EK$329,AX$2,FALSE)</f>
        <v>2</v>
      </c>
      <c r="AY124" s="11" t="str">
        <f t="shared" si="7"/>
        <v>Топловъздушна камина на пелети 12 kW</v>
      </c>
      <c r="AZ124" s="11" t="str">
        <f t="shared" si="6"/>
        <v/>
      </c>
    </row>
    <row r="125" spans="1:52" x14ac:dyDescent="0.25">
      <c r="A125">
        <v>1121</v>
      </c>
      <c r="B125" t="str">
        <f>VLOOKUP($A125,Обобщение!$A$5:$EK$329,B$2,FALSE)</f>
        <v>LIFE RU 1121</v>
      </c>
      <c r="C125" t="str">
        <f>VLOOKUP($A125,Обобщение!$A$5:$EK$329,C$2,FALSE)</f>
        <v>Галина</v>
      </c>
      <c r="D125" t="str">
        <f>VLOOKUP($A125,Обобщение!$A$5:$EK$329,D$2,FALSE)</f>
        <v xml:space="preserve">Георгиева </v>
      </c>
      <c r="E125" t="str">
        <f>VLOOKUP($A125,Обобщение!$A$5:$EK$329,E$2,FALSE)</f>
        <v xml:space="preserve">Костова </v>
      </c>
      <c r="F125" t="str">
        <f t="shared" si="4"/>
        <v xml:space="preserve">Галина Георгиева  Костова </v>
      </c>
      <c r="G125">
        <f>VLOOKUP($A125,Обобщение!$A$5:$EK$329,G$2,FALSE)</f>
        <v>0</v>
      </c>
      <c r="H125">
        <f>VLOOKUP($A125,Обобщение!$A$5:$EK$329,H$2,FALSE)</f>
        <v>0</v>
      </c>
      <c r="I125">
        <f>VLOOKUP($A125,Обобщение!$A$5:$EK$329,I$2,FALSE)</f>
        <v>0</v>
      </c>
      <c r="J125">
        <f>VLOOKUP($A125,Обобщение!$A$5:$EK$329,J$2,FALSE)</f>
        <v>0</v>
      </c>
      <c r="K125">
        <f>VLOOKUP($A125,Обобщение!$A$5:$EK$329,K$2,FALSE)</f>
        <v>0</v>
      </c>
      <c r="L125">
        <f>VLOOKUP($A125,Обобщение!$A$5:$EK$329,L$2,FALSE)</f>
        <v>0</v>
      </c>
      <c r="M125">
        <f>VLOOKUP($A125,Обобщение!$A$5:$EK$329,M$2,FALSE)</f>
        <v>0</v>
      </c>
      <c r="N125">
        <f>VLOOKUP($A125,Обобщение!$A$5:$EK$329,N$2,FALSE)</f>
        <v>0</v>
      </c>
      <c r="O125">
        <f>VLOOKUP($A125,Обобщение!$A$5:$EK$329,O$2,FALSE)</f>
        <v>1</v>
      </c>
      <c r="P125">
        <f>VLOOKUP($A125,Обобщение!$A$5:$EK$329,P$2,FALSE)</f>
        <v>0</v>
      </c>
      <c r="Q125">
        <f>VLOOKUP($A125,Обобщение!$A$5:$EK$329,Q$2,FALSE)</f>
        <v>0</v>
      </c>
      <c r="R125">
        <f>VLOOKUP($A125,Обобщение!$A$5:$EK$329,R$2,FALSE)</f>
        <v>0</v>
      </c>
      <c r="S125">
        <f>VLOOKUP($A125,Обобщение!$A$5:$EK$329,S$2,FALSE)</f>
        <v>0</v>
      </c>
      <c r="T125">
        <f>VLOOKUP($A125,Обобщение!$A$5:$EK$329,T$2,FALSE)</f>
        <v>0</v>
      </c>
      <c r="U125">
        <f>VLOOKUP($A125,Обобщение!$A$5:$EK$329,U$2,FALSE)</f>
        <v>0</v>
      </c>
      <c r="V125">
        <f>VLOOKUP($A125,Обобщение!$A$5:$EK$329,V$2,FALSE)</f>
        <v>0</v>
      </c>
      <c r="W125">
        <f>VLOOKUP($A125,Обобщение!$A$5:$EK$329,W$2,FALSE)</f>
        <v>0</v>
      </c>
      <c r="X125">
        <f>VLOOKUP($A125,Обобщение!$A$5:$EK$329,X$2,FALSE)</f>
        <v>0</v>
      </c>
      <c r="Y125">
        <f>VLOOKUP($A125,Обобщение!$A$5:$EK$329,Y$2,FALSE)</f>
        <v>0</v>
      </c>
      <c r="Z125">
        <f>VLOOKUP($A125,Обобщение!$A$5:$EK$329,Z$2,FALSE)</f>
        <v>0</v>
      </c>
      <c r="AA125">
        <f>VLOOKUP($A125,Обобщение!$A$5:$EK$329,AA$2,FALSE)</f>
        <v>0</v>
      </c>
      <c r="AB125">
        <f>VLOOKUP($A125,Обобщение!$A$5:$EK$329,AB$2,FALSE)</f>
        <v>0</v>
      </c>
      <c r="AC125">
        <f>VLOOKUP($A125,Обобщение!$A$5:$EK$329,AC$2,FALSE)</f>
        <v>0</v>
      </c>
      <c r="AD125">
        <f>VLOOKUP($A125,Обобщение!$A$5:$EK$329,AD$2,FALSE)</f>
        <v>0</v>
      </c>
      <c r="AE125">
        <f>VLOOKUP($A125,Обобщение!$A$5:$EK$329,AE$2,FALSE)</f>
        <v>0</v>
      </c>
      <c r="AF125">
        <f>VLOOKUP($A125,Обобщение!$A$5:$EK$329,AF$2,FALSE)</f>
        <v>2</v>
      </c>
      <c r="AG125">
        <f>VLOOKUP($A125,Обобщение!$A$5:$EK$329,AG$2,FALSE)</f>
        <v>0</v>
      </c>
      <c r="AH125">
        <f>VLOOKUP($A125,Обобщение!$A$5:$EK$329,AH$2,FALSE)</f>
        <v>0</v>
      </c>
      <c r="AI125">
        <f>VLOOKUP($A125,Обобщение!$A$5:$EK$329,AI$2,FALSE)</f>
        <v>0</v>
      </c>
      <c r="AJ125">
        <f>VLOOKUP($A125,Обобщение!$A$5:$EK$329,AJ$2,FALSE)</f>
        <v>0</v>
      </c>
      <c r="AK125">
        <f>VLOOKUP($A125,Обобщение!$A$5:$EK$329,AK$2,FALSE)</f>
        <v>4</v>
      </c>
      <c r="AL125">
        <f>VLOOKUP($A125,Обобщение!$A$5:$EK$329,AL$2,FALSE)</f>
        <v>1</v>
      </c>
      <c r="AM125">
        <f>VLOOKUP($A125,Обобщение!$A$5:$EK$329,AM$2,FALSE)</f>
        <v>1</v>
      </c>
      <c r="AN125">
        <f>VLOOKUP($A125,Обобщение!$A$5:$EK$329,AN$2,FALSE)</f>
        <v>0</v>
      </c>
      <c r="AO125" t="str">
        <f>VLOOKUP($A125,Обобщение!$A$5:$EK$329,AO$2,FALSE)</f>
        <v>гр./с. Русе, кв./ж.к. Друбжа 2 , бул./ул. Йосиф Цанков 97 Б</v>
      </c>
      <c r="AP125" t="str">
        <f>VLOOKUP($A125,Обобщение!$A$5:$EK$329,AP$2,FALSE)</f>
        <v xml:space="preserve">гр./с. Русе, кв./ж.к. Друбжа 2 , бул./ул. Йосиф Цанков 97 Б, </v>
      </c>
      <c r="AQ125" t="str">
        <f>VLOOKUP($A125,Обобщение!$A$5:$EK$329,AQ$2,FALSE)</f>
        <v>Пелетен котел 33 kW</v>
      </c>
      <c r="AR125">
        <f>VLOOKUP($A125,Обобщение!$A$5:$EK$329,AR$2,FALSE)</f>
        <v>0</v>
      </c>
      <c r="AS125">
        <f>VLOOKUP($A125,Обобщение!$A$5:$EK$329,AS$2,FALSE)</f>
        <v>0</v>
      </c>
      <c r="AT125">
        <f>VLOOKUP($A125,Обобщение!$A$5:$EK$329,AT$2,FALSE)</f>
        <v>0</v>
      </c>
      <c r="AU125">
        <f>VLOOKUP($A125,Обобщение!$A$5:$EK$329,AU$2,FALSE)</f>
        <v>0</v>
      </c>
      <c r="AV125">
        <f>VLOOKUP($A125,Обобщение!$A$5:$EK$329,AV$2,FALSE)</f>
        <v>0</v>
      </c>
      <c r="AW125">
        <f>VLOOKUP($A125,Обобщение!$A$5:$EK$329,AW$2,FALSE)</f>
        <v>8</v>
      </c>
      <c r="AX125">
        <f>VLOOKUP($A125,Обобщение!$A$5:$EK$329,AX$2,FALSE)</f>
        <v>8</v>
      </c>
      <c r="AY125" s="11" t="str">
        <f t="shared" si="7"/>
        <v>Пелетен котел 33 kW</v>
      </c>
      <c r="AZ125" s="11" t="str">
        <f t="shared" si="6"/>
        <v/>
      </c>
    </row>
    <row r="126" spans="1:52" x14ac:dyDescent="0.25">
      <c r="A126">
        <v>1122</v>
      </c>
      <c r="B126" t="str">
        <f>VLOOKUP($A126,Обобщение!$A$5:$EK$329,B$2,FALSE)</f>
        <v>LIFE RU 1122</v>
      </c>
      <c r="C126" t="str">
        <f>VLOOKUP($A126,Обобщение!$A$5:$EK$329,C$2,FALSE)</f>
        <v xml:space="preserve">Иван </v>
      </c>
      <c r="D126" t="str">
        <f>VLOOKUP($A126,Обобщение!$A$5:$EK$329,D$2,FALSE)</f>
        <v xml:space="preserve">Тодоров </v>
      </c>
      <c r="E126" t="str">
        <f>VLOOKUP($A126,Обобщение!$A$5:$EK$329,E$2,FALSE)</f>
        <v xml:space="preserve">Няголов </v>
      </c>
      <c r="F126" t="str">
        <f t="shared" si="4"/>
        <v xml:space="preserve">Иван  Тодоров  Няголов </v>
      </c>
      <c r="G126">
        <f>VLOOKUP($A126,Обобщение!$A$5:$EK$329,G$2,FALSE)</f>
        <v>0</v>
      </c>
      <c r="H126">
        <f>VLOOKUP($A126,Обобщение!$A$5:$EK$329,H$2,FALSE)</f>
        <v>0</v>
      </c>
      <c r="I126">
        <f>VLOOKUP($A126,Обобщение!$A$5:$EK$329,I$2,FALSE)</f>
        <v>0</v>
      </c>
      <c r="J126">
        <f>VLOOKUP($A126,Обобщение!$A$5:$EK$329,J$2,FALSE)</f>
        <v>0</v>
      </c>
      <c r="K126">
        <f>VLOOKUP($A126,Обобщение!$A$5:$EK$329,K$2,FALSE)</f>
        <v>1</v>
      </c>
      <c r="L126">
        <f>VLOOKUP($A126,Обобщение!$A$5:$EK$329,L$2,FALSE)</f>
        <v>0</v>
      </c>
      <c r="M126">
        <f>VLOOKUP($A126,Обобщение!$A$5:$EK$329,M$2,FALSE)</f>
        <v>0</v>
      </c>
      <c r="N126">
        <f>VLOOKUP($A126,Обобщение!$A$5:$EK$329,N$2,FALSE)</f>
        <v>0</v>
      </c>
      <c r="O126">
        <f>VLOOKUP($A126,Обобщение!$A$5:$EK$329,O$2,FALSE)</f>
        <v>0</v>
      </c>
      <c r="P126">
        <f>VLOOKUP($A126,Обобщение!$A$5:$EK$329,P$2,FALSE)</f>
        <v>0</v>
      </c>
      <c r="Q126">
        <f>VLOOKUP($A126,Обобщение!$A$5:$EK$329,Q$2,FALSE)</f>
        <v>0</v>
      </c>
      <c r="R126">
        <f>VLOOKUP($A126,Обобщение!$A$5:$EK$329,R$2,FALSE)</f>
        <v>0</v>
      </c>
      <c r="S126">
        <f>VLOOKUP($A126,Обобщение!$A$5:$EK$329,S$2,FALSE)</f>
        <v>0</v>
      </c>
      <c r="T126">
        <f>VLOOKUP($A126,Обобщение!$A$5:$EK$329,T$2,FALSE)</f>
        <v>0</v>
      </c>
      <c r="U126">
        <f>VLOOKUP($A126,Обобщение!$A$5:$EK$329,U$2,FALSE)</f>
        <v>0</v>
      </c>
      <c r="V126">
        <f>VLOOKUP($A126,Обобщение!$A$5:$EK$329,V$2,FALSE)</f>
        <v>0</v>
      </c>
      <c r="W126">
        <f>VLOOKUP($A126,Обобщение!$A$5:$EK$329,W$2,FALSE)</f>
        <v>0</v>
      </c>
      <c r="X126">
        <f>VLOOKUP($A126,Обобщение!$A$5:$EK$329,X$2,FALSE)</f>
        <v>0</v>
      </c>
      <c r="Y126">
        <f>VLOOKUP($A126,Обобщение!$A$5:$EK$329,Y$2,FALSE)</f>
        <v>0</v>
      </c>
      <c r="Z126">
        <f>VLOOKUP($A126,Обобщение!$A$5:$EK$329,Z$2,FALSE)</f>
        <v>0</v>
      </c>
      <c r="AA126">
        <f>VLOOKUP($A126,Обобщение!$A$5:$EK$329,AA$2,FALSE)</f>
        <v>0</v>
      </c>
      <c r="AB126">
        <f>VLOOKUP($A126,Обобщение!$A$5:$EK$329,AB$2,FALSE)</f>
        <v>0</v>
      </c>
      <c r="AC126">
        <f>VLOOKUP($A126,Обобщение!$A$5:$EK$329,AC$2,FALSE)</f>
        <v>0</v>
      </c>
      <c r="AD126">
        <f>VLOOKUP($A126,Обобщение!$A$5:$EK$329,AD$2,FALSE)</f>
        <v>0</v>
      </c>
      <c r="AE126">
        <f>VLOOKUP($A126,Обобщение!$A$5:$EK$329,AE$2,FALSE)</f>
        <v>2</v>
      </c>
      <c r="AF126">
        <f>VLOOKUP($A126,Обобщение!$A$5:$EK$329,AF$2,FALSE)</f>
        <v>2</v>
      </c>
      <c r="AG126">
        <f>VLOOKUP($A126,Обобщение!$A$5:$EK$329,AG$2,FALSE)</f>
        <v>0</v>
      </c>
      <c r="AH126">
        <f>VLOOKUP($A126,Обобщение!$A$5:$EK$329,AH$2,FALSE)</f>
        <v>0</v>
      </c>
      <c r="AI126">
        <f>VLOOKUP($A126,Обобщение!$A$5:$EK$329,AI$2,FALSE)</f>
        <v>0</v>
      </c>
      <c r="AJ126">
        <f>VLOOKUP($A126,Обобщение!$A$5:$EK$329,AJ$2,FALSE)</f>
        <v>0</v>
      </c>
      <c r="AK126">
        <f>VLOOKUP($A126,Обобщение!$A$5:$EK$329,AK$2,FALSE)</f>
        <v>4</v>
      </c>
      <c r="AL126">
        <f>VLOOKUP($A126,Обобщение!$A$5:$EK$329,AL$2,FALSE)</f>
        <v>0</v>
      </c>
      <c r="AM126">
        <f>VLOOKUP($A126,Обобщение!$A$5:$EK$329,AM$2,FALSE)</f>
        <v>1</v>
      </c>
      <c r="AN126">
        <f>VLOOKUP($A126,Обобщение!$A$5:$EK$329,AN$2,FALSE)</f>
        <v>0</v>
      </c>
      <c r="AO126" t="str">
        <f>VLOOKUP($A126,Обобщение!$A$5:$EK$329,AO$2,FALSE)</f>
        <v xml:space="preserve">гр./с. Русе, кв./ж.к. Родина 4 , бул./ул. Милевска планина 4 </v>
      </c>
      <c r="AP126" t="str">
        <f>VLOOKUP($A126,Обобщение!$A$5:$EK$329,AP$2,FALSE)</f>
        <v xml:space="preserve">гр./с. Русе, кв./ж.к. Родина 4 , бул./ул. Милевска планина 4 , </v>
      </c>
      <c r="AQ126" t="str">
        <f>VLOOKUP($A126,Обобщение!$A$5:$EK$329,AQ$2,FALSE)</f>
        <v>Камина на пелети с водна риза 12 kW</v>
      </c>
      <c r="AR126">
        <f>VLOOKUP($A126,Обобщение!$A$5:$EK$329,AR$2,FALSE)</f>
        <v>0</v>
      </c>
      <c r="AS126">
        <f>VLOOKUP($A126,Обобщение!$A$5:$EK$329,AS$2,FALSE)</f>
        <v>0</v>
      </c>
      <c r="AT126">
        <f>VLOOKUP($A126,Обобщение!$A$5:$EK$329,AT$2,FALSE)</f>
        <v>0</v>
      </c>
      <c r="AU126">
        <f>VLOOKUP($A126,Обобщение!$A$5:$EK$329,AU$2,FALSE)</f>
        <v>0</v>
      </c>
      <c r="AV126">
        <f>VLOOKUP($A126,Обобщение!$A$5:$EK$329,AV$2,FALSE)</f>
        <v>0</v>
      </c>
      <c r="AW126">
        <f>VLOOKUP($A126,Обобщение!$A$5:$EK$329,AW$2,FALSE)</f>
        <v>9</v>
      </c>
      <c r="AX126">
        <f>VLOOKUP($A126,Обобщение!$A$5:$EK$329,AX$2,FALSE)</f>
        <v>9</v>
      </c>
      <c r="AY126" s="11" t="str">
        <f t="shared" si="7"/>
        <v>Камина на пелети с водна риза 12 kW</v>
      </c>
      <c r="AZ126" s="11" t="str">
        <f t="shared" si="6"/>
        <v/>
      </c>
    </row>
    <row r="127" spans="1:52" x14ac:dyDescent="0.25">
      <c r="A127">
        <v>1123</v>
      </c>
      <c r="B127" t="str">
        <f>VLOOKUP($A127,Обобщение!$A$5:$EK$329,B$2,FALSE)</f>
        <v>LIFE RU 1123</v>
      </c>
      <c r="C127" t="str">
        <f>VLOOKUP($A127,Обобщение!$A$5:$EK$329,C$2,FALSE)</f>
        <v xml:space="preserve">Диана </v>
      </c>
      <c r="D127" t="str">
        <f>VLOOKUP($A127,Обобщение!$A$5:$EK$329,D$2,FALSE)</f>
        <v>Николова</v>
      </c>
      <c r="E127" t="str">
        <f>VLOOKUP($A127,Обобщение!$A$5:$EK$329,E$2,FALSE)</f>
        <v xml:space="preserve">Дудева </v>
      </c>
      <c r="F127" t="str">
        <f t="shared" si="4"/>
        <v xml:space="preserve">Диана  Николова Дудева </v>
      </c>
      <c r="G127">
        <f>VLOOKUP($A127,Обобщение!$A$5:$EK$329,G$2,FALSE)</f>
        <v>0</v>
      </c>
      <c r="H127">
        <f>VLOOKUP($A127,Обобщение!$A$5:$EK$329,H$2,FALSE)</f>
        <v>0</v>
      </c>
      <c r="I127">
        <f>VLOOKUP($A127,Обобщение!$A$5:$EK$329,I$2,FALSE)</f>
        <v>0</v>
      </c>
      <c r="J127">
        <f>VLOOKUP($A127,Обобщение!$A$5:$EK$329,J$2,FALSE)</f>
        <v>0</v>
      </c>
      <c r="K127">
        <f>VLOOKUP($A127,Обобщение!$A$5:$EK$329,K$2,FALSE)</f>
        <v>1</v>
      </c>
      <c r="L127">
        <f>VLOOKUP($A127,Обобщение!$A$5:$EK$329,L$2,FALSE)</f>
        <v>0</v>
      </c>
      <c r="M127">
        <f>VLOOKUP($A127,Обобщение!$A$5:$EK$329,M$2,FALSE)</f>
        <v>0</v>
      </c>
      <c r="N127">
        <f>VLOOKUP($A127,Обобщение!$A$5:$EK$329,N$2,FALSE)</f>
        <v>0</v>
      </c>
      <c r="O127">
        <f>VLOOKUP($A127,Обобщение!$A$5:$EK$329,O$2,FALSE)</f>
        <v>0</v>
      </c>
      <c r="P127">
        <f>VLOOKUP($A127,Обобщение!$A$5:$EK$329,P$2,FALSE)</f>
        <v>0</v>
      </c>
      <c r="Q127">
        <f>VLOOKUP($A127,Обобщение!$A$5:$EK$329,Q$2,FALSE)</f>
        <v>0</v>
      </c>
      <c r="R127">
        <f>VLOOKUP($A127,Обобщение!$A$5:$EK$329,R$2,FALSE)</f>
        <v>0</v>
      </c>
      <c r="S127">
        <f>VLOOKUP($A127,Обобщение!$A$5:$EK$329,S$2,FALSE)</f>
        <v>0</v>
      </c>
      <c r="T127">
        <f>VLOOKUP($A127,Обобщение!$A$5:$EK$329,T$2,FALSE)</f>
        <v>0</v>
      </c>
      <c r="U127">
        <f>VLOOKUP($A127,Обобщение!$A$5:$EK$329,U$2,FALSE)</f>
        <v>0</v>
      </c>
      <c r="V127">
        <f>VLOOKUP($A127,Обобщение!$A$5:$EK$329,V$2,FALSE)</f>
        <v>0</v>
      </c>
      <c r="W127">
        <f>VLOOKUP($A127,Обобщение!$A$5:$EK$329,W$2,FALSE)</f>
        <v>0</v>
      </c>
      <c r="X127">
        <f>VLOOKUP($A127,Обобщение!$A$5:$EK$329,X$2,FALSE)</f>
        <v>0</v>
      </c>
      <c r="Y127">
        <f>VLOOKUP($A127,Обобщение!$A$5:$EK$329,Y$2,FALSE)</f>
        <v>0</v>
      </c>
      <c r="Z127">
        <f>VLOOKUP($A127,Обобщение!$A$5:$EK$329,Z$2,FALSE)</f>
        <v>0</v>
      </c>
      <c r="AA127">
        <f>VLOOKUP($A127,Обобщение!$A$5:$EK$329,AA$2,FALSE)</f>
        <v>0</v>
      </c>
      <c r="AB127">
        <f>VLOOKUP($A127,Обобщение!$A$5:$EK$329,AB$2,FALSE)</f>
        <v>1</v>
      </c>
      <c r="AC127">
        <f>VLOOKUP($A127,Обобщение!$A$5:$EK$329,AC$2,FALSE)</f>
        <v>0</v>
      </c>
      <c r="AD127">
        <f>VLOOKUP($A127,Обобщение!$A$5:$EK$329,AD$2,FALSE)</f>
        <v>0</v>
      </c>
      <c r="AE127">
        <f>VLOOKUP($A127,Обобщение!$A$5:$EK$329,AE$2,FALSE)</f>
        <v>0</v>
      </c>
      <c r="AF127">
        <f>VLOOKUP($A127,Обобщение!$A$5:$EK$329,AF$2,FALSE)</f>
        <v>0</v>
      </c>
      <c r="AG127">
        <f>VLOOKUP($A127,Обобщение!$A$5:$EK$329,AG$2,FALSE)</f>
        <v>0</v>
      </c>
      <c r="AH127">
        <f>VLOOKUP($A127,Обобщение!$A$5:$EK$329,AH$2,FALSE)</f>
        <v>0</v>
      </c>
      <c r="AI127">
        <f>VLOOKUP($A127,Обобщение!$A$5:$EK$329,AI$2,FALSE)</f>
        <v>0</v>
      </c>
      <c r="AJ127">
        <f>VLOOKUP($A127,Обобщение!$A$5:$EK$329,AJ$2,FALSE)</f>
        <v>0</v>
      </c>
      <c r="AK127">
        <f>VLOOKUP($A127,Обобщение!$A$5:$EK$329,AK$2,FALSE)</f>
        <v>4</v>
      </c>
      <c r="AL127">
        <f>VLOOKUP($A127,Обобщение!$A$5:$EK$329,AL$2,FALSE)</f>
        <v>1</v>
      </c>
      <c r="AM127">
        <f>VLOOKUP($A127,Обобщение!$A$5:$EK$329,AM$2,FALSE)</f>
        <v>1</v>
      </c>
      <c r="AN127">
        <f>VLOOKUP($A127,Обобщение!$A$5:$EK$329,AN$2,FALSE)</f>
        <v>0</v>
      </c>
      <c r="AO127" t="str">
        <f>VLOOKUP($A127,Обобщение!$A$5:$EK$329,AO$2,FALSE)</f>
        <v xml:space="preserve">гр./с. Русе, кв./ж.к. Родина 1 , бл. Люлин , бул./ул. Сакар планина 3 </v>
      </c>
      <c r="AP127" t="str">
        <f>VLOOKUP($A127,Обобщение!$A$5:$EK$329,AP$2,FALSE)</f>
        <v>гр./с. Русе, кв./ж.к. Родина 1 , бл. Люлин , бул./ул. Сакар планина 3 , ет. 1, ап. 6</v>
      </c>
      <c r="AQ127" t="str">
        <f>VLOOKUP($A127,Обобщение!$A$5:$EK$329,AQ$2,FALSE)</f>
        <v>Камина на пелети с водна риза 12 kW</v>
      </c>
      <c r="AR127">
        <f>VLOOKUP($A127,Обобщение!$A$5:$EK$329,AR$2,FALSE)</f>
        <v>0</v>
      </c>
      <c r="AS127">
        <f>VLOOKUP($A127,Обобщение!$A$5:$EK$329,AS$2,FALSE)</f>
        <v>0</v>
      </c>
      <c r="AT127">
        <f>VLOOKUP($A127,Обобщение!$A$5:$EK$329,AT$2,FALSE)</f>
        <v>0</v>
      </c>
      <c r="AU127">
        <f>VLOOKUP($A127,Обобщение!$A$5:$EK$329,AU$2,FALSE)</f>
        <v>0</v>
      </c>
      <c r="AV127" t="str">
        <f>VLOOKUP($A127,Обобщение!$A$5:$EK$329,AV$2,FALSE)</f>
        <v>Стоманен панелен радиатор (500x1800) - 1 бр.</v>
      </c>
      <c r="AW127">
        <f>VLOOKUP($A127,Обобщение!$A$5:$EK$329,AW$2,FALSE)</f>
        <v>6</v>
      </c>
      <c r="AX127">
        <f>VLOOKUP($A127,Обобщение!$A$5:$EK$329,AX$2,FALSE)</f>
        <v>6</v>
      </c>
      <c r="AY127" s="11" t="str">
        <f t="shared" si="7"/>
        <v>Камина на пелети с водна риза 12 kW</v>
      </c>
      <c r="AZ127" s="11" t="str">
        <f t="shared" si="6"/>
        <v>Стоманен панелен радиатор (500x1800) - 1 бр.</v>
      </c>
    </row>
    <row r="128" spans="1:52" x14ac:dyDescent="0.25">
      <c r="A128">
        <v>1124</v>
      </c>
      <c r="B128" t="str">
        <f>VLOOKUP($A128,Обобщение!$A$5:$EK$329,B$2,FALSE)</f>
        <v>LIFE RU 1124</v>
      </c>
      <c r="C128" t="str">
        <f>VLOOKUP($A128,Обобщение!$A$5:$EK$329,C$2,FALSE)</f>
        <v xml:space="preserve">Петранка </v>
      </c>
      <c r="D128" t="str">
        <f>VLOOKUP($A128,Обобщение!$A$5:$EK$329,D$2,FALSE)</f>
        <v xml:space="preserve">Милева </v>
      </c>
      <c r="E128" t="str">
        <f>VLOOKUP($A128,Обобщение!$A$5:$EK$329,E$2,FALSE)</f>
        <v xml:space="preserve">Русанова </v>
      </c>
      <c r="F128" t="str">
        <f t="shared" si="4"/>
        <v xml:space="preserve">Петранка  Милева  Русанова </v>
      </c>
      <c r="G128">
        <f>VLOOKUP($A128,Обобщение!$A$5:$EK$329,G$2,FALSE)</f>
        <v>0</v>
      </c>
      <c r="H128">
        <f>VLOOKUP($A128,Обобщение!$A$5:$EK$329,H$2,FALSE)</f>
        <v>0</v>
      </c>
      <c r="I128">
        <f>VLOOKUP($A128,Обобщение!$A$5:$EK$329,I$2,FALSE)</f>
        <v>0</v>
      </c>
      <c r="J128">
        <f>VLOOKUP($A128,Обобщение!$A$5:$EK$329,J$2,FALSE)</f>
        <v>0</v>
      </c>
      <c r="K128">
        <f>VLOOKUP($A128,Обобщение!$A$5:$EK$329,K$2,FALSE)</f>
        <v>0</v>
      </c>
      <c r="L128">
        <f>VLOOKUP($A128,Обобщение!$A$5:$EK$329,L$2,FALSE)</f>
        <v>1</v>
      </c>
      <c r="M128">
        <f>VLOOKUP($A128,Обобщение!$A$5:$EK$329,M$2,FALSE)</f>
        <v>0</v>
      </c>
      <c r="N128">
        <f>VLOOKUP($A128,Обобщение!$A$5:$EK$329,N$2,FALSE)</f>
        <v>0</v>
      </c>
      <c r="O128">
        <f>VLOOKUP($A128,Обобщение!$A$5:$EK$329,O$2,FALSE)</f>
        <v>0</v>
      </c>
      <c r="P128">
        <f>VLOOKUP($A128,Обобщение!$A$5:$EK$329,P$2,FALSE)</f>
        <v>0</v>
      </c>
      <c r="Q128">
        <f>VLOOKUP($A128,Обобщение!$A$5:$EK$329,Q$2,FALSE)</f>
        <v>0</v>
      </c>
      <c r="R128">
        <f>VLOOKUP($A128,Обобщение!$A$5:$EK$329,R$2,FALSE)</f>
        <v>0</v>
      </c>
      <c r="S128">
        <f>VLOOKUP($A128,Обобщение!$A$5:$EK$329,S$2,FALSE)</f>
        <v>0</v>
      </c>
      <c r="T128">
        <f>VLOOKUP($A128,Обобщение!$A$5:$EK$329,T$2,FALSE)</f>
        <v>0</v>
      </c>
      <c r="U128">
        <f>VLOOKUP($A128,Обобщение!$A$5:$EK$329,U$2,FALSE)</f>
        <v>0</v>
      </c>
      <c r="V128">
        <f>VLOOKUP($A128,Обобщение!$A$5:$EK$329,V$2,FALSE)</f>
        <v>0</v>
      </c>
      <c r="W128">
        <f>VLOOKUP($A128,Обобщение!$A$5:$EK$329,W$2,FALSE)</f>
        <v>0</v>
      </c>
      <c r="X128">
        <f>VLOOKUP($A128,Обобщение!$A$5:$EK$329,X$2,FALSE)</f>
        <v>0</v>
      </c>
      <c r="Y128">
        <f>VLOOKUP($A128,Обобщение!$A$5:$EK$329,Y$2,FALSE)</f>
        <v>0</v>
      </c>
      <c r="Z128">
        <f>VLOOKUP($A128,Обобщение!$A$5:$EK$329,Z$2,FALSE)</f>
        <v>0</v>
      </c>
      <c r="AA128">
        <f>VLOOKUP($A128,Обобщение!$A$5:$EK$329,AA$2,FALSE)</f>
        <v>1</v>
      </c>
      <c r="AB128">
        <f>VLOOKUP($A128,Обобщение!$A$5:$EK$329,AB$2,FALSE)</f>
        <v>0</v>
      </c>
      <c r="AC128">
        <f>VLOOKUP($A128,Обобщение!$A$5:$EK$329,AC$2,FALSE)</f>
        <v>0</v>
      </c>
      <c r="AD128">
        <f>VLOOKUP($A128,Обобщение!$A$5:$EK$329,AD$2,FALSE)</f>
        <v>0</v>
      </c>
      <c r="AE128">
        <f>VLOOKUP($A128,Обобщение!$A$5:$EK$329,AE$2,FALSE)</f>
        <v>0</v>
      </c>
      <c r="AF128">
        <f>VLOOKUP($A128,Обобщение!$A$5:$EK$329,AF$2,FALSE)</f>
        <v>0</v>
      </c>
      <c r="AG128">
        <f>VLOOKUP($A128,Обобщение!$A$5:$EK$329,AG$2,FALSE)</f>
        <v>0</v>
      </c>
      <c r="AH128">
        <f>VLOOKUP($A128,Обобщение!$A$5:$EK$329,AH$2,FALSE)</f>
        <v>0</v>
      </c>
      <c r="AI128">
        <f>VLOOKUP($A128,Обобщение!$A$5:$EK$329,AI$2,FALSE)</f>
        <v>2</v>
      </c>
      <c r="AJ128">
        <f>VLOOKUP($A128,Обобщение!$A$5:$EK$329,AJ$2,FALSE)</f>
        <v>0</v>
      </c>
      <c r="AK128">
        <f>VLOOKUP($A128,Обобщение!$A$5:$EK$329,AK$2,FALSE)</f>
        <v>0</v>
      </c>
      <c r="AL128">
        <f>VLOOKUP($A128,Обобщение!$A$5:$EK$329,AL$2,FALSE)</f>
        <v>0</v>
      </c>
      <c r="AM128">
        <f>VLOOKUP($A128,Обобщение!$A$5:$EK$329,AM$2,FALSE)</f>
        <v>0</v>
      </c>
      <c r="AN128">
        <f>VLOOKUP($A128,Обобщение!$A$5:$EK$329,AN$2,FALSE)</f>
        <v>0</v>
      </c>
      <c r="AO128" t="str">
        <f>VLOOKUP($A128,Обобщение!$A$5:$EK$329,AO$2,FALSE)</f>
        <v xml:space="preserve">гр./с. Русе, кв./ж.к. Родина 2, бл. Пастрина , бул./ул. Петрохан 10 </v>
      </c>
      <c r="AP128" t="str">
        <f>VLOOKUP($A128,Обобщение!$A$5:$EK$329,AP$2,FALSE)</f>
        <v>гр./с. Русе, кв./ж.к. Родина 2 , бл. Пастрина  вх.В , бул./ул. Петрохан 10 , ет. 2, ап. 7</v>
      </c>
      <c r="AQ128" t="str">
        <f>VLOOKUP($A128,Обобщение!$A$5:$EK$329,AQ$2,FALSE)</f>
        <v>Камина на пелети с водна риза 18 kW</v>
      </c>
      <c r="AR128">
        <f>VLOOKUP($A128,Обобщение!$A$5:$EK$329,AR$2,FALSE)</f>
        <v>0</v>
      </c>
      <c r="AS128">
        <f>VLOOKUP($A128,Обобщение!$A$5:$EK$329,AS$2,FALSE)</f>
        <v>0</v>
      </c>
      <c r="AT128">
        <f>VLOOKUP($A128,Обобщение!$A$5:$EK$329,AT$2,FALSE)</f>
        <v>0</v>
      </c>
      <c r="AU128" t="str">
        <f>VLOOKUP($A128,Обобщение!$A$5:$EK$329,AU$2,FALSE)</f>
        <v>Стоманен панелен радиатор (500x1200) - 1 бр.</v>
      </c>
      <c r="AV128">
        <f>VLOOKUP($A128,Обобщение!$A$5:$EK$329,AV$2,FALSE)</f>
        <v>0</v>
      </c>
      <c r="AW128">
        <f>VLOOKUP($A128,Обобщение!$A$5:$EK$329,AW$2,FALSE)</f>
        <v>2</v>
      </c>
      <c r="AX128">
        <f>VLOOKUP($A128,Обобщение!$A$5:$EK$329,AX$2,FALSE)</f>
        <v>2</v>
      </c>
      <c r="AY128" s="11" t="str">
        <f t="shared" si="7"/>
        <v>Камина на пелети с водна риза 18 kW</v>
      </c>
      <c r="AZ128" s="11" t="str">
        <f t="shared" si="6"/>
        <v>Стоманен панелен радиатор (500x1200) - 1 бр.</v>
      </c>
    </row>
    <row r="129" spans="1:53" x14ac:dyDescent="0.25">
      <c r="A129">
        <v>1125</v>
      </c>
      <c r="B129" t="str">
        <f>VLOOKUP($A129,Обобщение!$A$5:$EK$329,B$2,FALSE)</f>
        <v>LIFE RU 1125</v>
      </c>
      <c r="C129" t="str">
        <f>VLOOKUP($A129,Обобщение!$A$5:$EK$329,C$2,FALSE)</f>
        <v xml:space="preserve">Юлиана </v>
      </c>
      <c r="D129" t="str">
        <f>VLOOKUP($A129,Обобщение!$A$5:$EK$329,D$2,FALSE)</f>
        <v xml:space="preserve">Христова </v>
      </c>
      <c r="E129" t="str">
        <f>VLOOKUP($A129,Обобщение!$A$5:$EK$329,E$2,FALSE)</f>
        <v xml:space="preserve">Генчева </v>
      </c>
      <c r="F129" t="str">
        <f t="shared" si="4"/>
        <v xml:space="preserve">Юлиана  Христова  Генчева </v>
      </c>
      <c r="G129">
        <f>VLOOKUP($A129,Обобщение!$A$5:$EK$329,G$2,FALSE)</f>
        <v>0</v>
      </c>
      <c r="H129">
        <f>VLOOKUP($A129,Обобщение!$A$5:$EK$329,H$2,FALSE)</f>
        <v>0</v>
      </c>
      <c r="I129">
        <f>VLOOKUP($A129,Обобщение!$A$5:$EK$329,I$2,FALSE)</f>
        <v>1</v>
      </c>
      <c r="J129">
        <f>VLOOKUP($A129,Обобщение!$A$5:$EK$329,J$2,FALSE)</f>
        <v>0</v>
      </c>
      <c r="K129">
        <f>VLOOKUP($A129,Обобщение!$A$5:$EK$329,K$2,FALSE)</f>
        <v>0</v>
      </c>
      <c r="L129">
        <f>VLOOKUP($A129,Обобщение!$A$5:$EK$329,L$2,FALSE)</f>
        <v>0</v>
      </c>
      <c r="M129">
        <f>VLOOKUP($A129,Обобщение!$A$5:$EK$329,M$2,FALSE)</f>
        <v>0</v>
      </c>
      <c r="N129">
        <f>VLOOKUP($A129,Обобщение!$A$5:$EK$329,N$2,FALSE)</f>
        <v>0</v>
      </c>
      <c r="O129">
        <f>VLOOKUP($A129,Обобщение!$A$5:$EK$329,O$2,FALSE)</f>
        <v>0</v>
      </c>
      <c r="P129">
        <f>VLOOKUP($A129,Обобщение!$A$5:$EK$329,P$2,FALSE)</f>
        <v>0</v>
      </c>
      <c r="Q129">
        <f>VLOOKUP($A129,Обобщение!$A$5:$EK$329,Q$2,FALSE)</f>
        <v>0</v>
      </c>
      <c r="R129">
        <f>VLOOKUP($A129,Обобщение!$A$5:$EK$329,R$2,FALSE)</f>
        <v>0</v>
      </c>
      <c r="S129">
        <f>VLOOKUP($A129,Обобщение!$A$5:$EK$329,S$2,FALSE)</f>
        <v>0</v>
      </c>
      <c r="T129">
        <f>VLOOKUP($A129,Обобщение!$A$5:$EK$329,T$2,FALSE)</f>
        <v>0</v>
      </c>
      <c r="U129">
        <f>VLOOKUP($A129,Обобщение!$A$5:$EK$329,U$2,FALSE)</f>
        <v>0</v>
      </c>
      <c r="V129">
        <f>VLOOKUP($A129,Обобщение!$A$5:$EK$329,V$2,FALSE)</f>
        <v>0</v>
      </c>
      <c r="W129">
        <f>VLOOKUP($A129,Обобщение!$A$5:$EK$329,W$2,FALSE)</f>
        <v>0</v>
      </c>
      <c r="X129">
        <f>VLOOKUP($A129,Обобщение!$A$5:$EK$329,X$2,FALSE)</f>
        <v>0</v>
      </c>
      <c r="Y129">
        <f>VLOOKUP($A129,Обобщение!$A$5:$EK$329,Y$2,FALSE)</f>
        <v>0</v>
      </c>
      <c r="Z129">
        <f>VLOOKUP($A129,Обобщение!$A$5:$EK$329,Z$2,FALSE)</f>
        <v>0</v>
      </c>
      <c r="AA129">
        <f>VLOOKUP($A129,Обобщение!$A$5:$EK$329,AA$2,FALSE)</f>
        <v>0</v>
      </c>
      <c r="AB129">
        <f>VLOOKUP($A129,Обобщение!$A$5:$EK$329,AB$2,FALSE)</f>
        <v>0</v>
      </c>
      <c r="AC129">
        <f>VLOOKUP($A129,Обобщение!$A$5:$EK$329,AC$2,FALSE)</f>
        <v>0</v>
      </c>
      <c r="AD129">
        <f>VLOOKUP($A129,Обобщение!$A$5:$EK$329,AD$2,FALSE)</f>
        <v>0</v>
      </c>
      <c r="AE129">
        <f>VLOOKUP($A129,Обобщение!$A$5:$EK$329,AE$2,FALSE)</f>
        <v>2</v>
      </c>
      <c r="AF129">
        <f>VLOOKUP($A129,Обобщение!$A$5:$EK$329,AF$2,FALSE)</f>
        <v>0</v>
      </c>
      <c r="AG129">
        <f>VLOOKUP($A129,Обобщение!$A$5:$EK$329,AG$2,FALSE)</f>
        <v>0</v>
      </c>
      <c r="AH129">
        <f>VLOOKUP($A129,Обобщение!$A$5:$EK$329,AH$2,FALSE)</f>
        <v>1</v>
      </c>
      <c r="AI129">
        <f>VLOOKUP($A129,Обобщение!$A$5:$EK$329,AI$2,FALSE)</f>
        <v>0</v>
      </c>
      <c r="AJ129">
        <f>VLOOKUP($A129,Обобщение!$A$5:$EK$329,AJ$2,FALSE)</f>
        <v>0</v>
      </c>
      <c r="AK129">
        <f>VLOOKUP($A129,Обобщение!$A$5:$EK$329,AK$2,FALSE)</f>
        <v>0</v>
      </c>
      <c r="AL129">
        <f>VLOOKUP($A129,Обобщение!$A$5:$EK$329,AL$2,FALSE)</f>
        <v>0</v>
      </c>
      <c r="AM129">
        <f>VLOOKUP($A129,Обобщение!$A$5:$EK$329,AM$2,FALSE)</f>
        <v>0</v>
      </c>
      <c r="AN129">
        <f>VLOOKUP($A129,Обобщение!$A$5:$EK$329,AN$2,FALSE)</f>
        <v>0</v>
      </c>
      <c r="AO129" t="str">
        <f>VLOOKUP($A129,Обобщение!$A$5:$EK$329,AO$2,FALSE)</f>
        <v xml:space="preserve">гр./с. Русе, кв./ж.к. Чародейка юг, бл. 213, бул./ул. Тодор Икономов 1 </v>
      </c>
      <c r="AP129" t="str">
        <f>VLOOKUP($A129,Обобщение!$A$5:$EK$329,AP$2,FALSE)</f>
        <v>гр./с. Русе, кв./ж.к. Чародейка юг , бл. 213, бул./ул. Тодор Икономов 1 , ет. 3, ап. 6</v>
      </c>
      <c r="AQ129" t="str">
        <f>VLOOKUP($A129,Обобщение!$A$5:$EK$329,AQ$2,FALSE)</f>
        <v>Топловъздушна камина на пелети 10 kW</v>
      </c>
      <c r="AR129">
        <f>VLOOKUP($A129,Обобщение!$A$5:$EK$329,AR$2,FALSE)</f>
        <v>0</v>
      </c>
      <c r="AS129">
        <f>VLOOKUP($A129,Обобщение!$A$5:$EK$329,AS$2,FALSE)</f>
        <v>0</v>
      </c>
      <c r="AT129">
        <f>VLOOKUP($A129,Обобщение!$A$5:$EK$329,AT$2,FALSE)</f>
        <v>0</v>
      </c>
      <c r="AU129">
        <f>VLOOKUP($A129,Обобщение!$A$5:$EK$329,AU$2,FALSE)</f>
        <v>0</v>
      </c>
      <c r="AV129">
        <f>VLOOKUP($A129,Обобщение!$A$5:$EK$329,AV$2,FALSE)</f>
        <v>0</v>
      </c>
      <c r="AW129">
        <f>VLOOKUP($A129,Обобщение!$A$5:$EK$329,AW$2,FALSE)</f>
        <v>3</v>
      </c>
      <c r="AX129">
        <f>VLOOKUP($A129,Обобщение!$A$5:$EK$329,AX$2,FALSE)</f>
        <v>3</v>
      </c>
      <c r="AY129" s="11" t="str">
        <f t="shared" si="7"/>
        <v>Топловъздушна камина на пелети 10 kW</v>
      </c>
      <c r="AZ129" s="11" t="str">
        <f t="shared" si="6"/>
        <v/>
      </c>
    </row>
    <row r="130" spans="1:53" x14ac:dyDescent="0.25">
      <c r="A130">
        <v>1126</v>
      </c>
      <c r="B130" t="str">
        <f>VLOOKUP($A130,Обобщение!$A$5:$EK$329,B$2,FALSE)</f>
        <v>LIFE RU 1126</v>
      </c>
      <c r="C130" t="str">
        <f>VLOOKUP($A130,Обобщение!$A$5:$EK$329,C$2,FALSE)</f>
        <v xml:space="preserve">Лъчезар </v>
      </c>
      <c r="D130" t="str">
        <f>VLOOKUP($A130,Обобщение!$A$5:$EK$329,D$2,FALSE)</f>
        <v xml:space="preserve">Великов </v>
      </c>
      <c r="E130" t="str">
        <f>VLOOKUP($A130,Обобщение!$A$5:$EK$329,E$2,FALSE)</f>
        <v xml:space="preserve">Тодоров </v>
      </c>
      <c r="F130" t="str">
        <f t="shared" si="4"/>
        <v xml:space="preserve">Лъчезар  Великов  Тодоров </v>
      </c>
      <c r="G130">
        <f>VLOOKUP($A130,Обобщение!$A$5:$EK$329,G$2,FALSE)</f>
        <v>0</v>
      </c>
      <c r="H130">
        <f>VLOOKUP($A130,Обобщение!$A$5:$EK$329,H$2,FALSE)</f>
        <v>0</v>
      </c>
      <c r="I130">
        <f>VLOOKUP($A130,Обобщение!$A$5:$EK$329,I$2,FALSE)</f>
        <v>0</v>
      </c>
      <c r="J130">
        <f>VLOOKUP($A130,Обобщение!$A$5:$EK$329,J$2,FALSE)</f>
        <v>0</v>
      </c>
      <c r="K130">
        <f>VLOOKUP($A130,Обобщение!$A$5:$EK$329,K$2,FALSE)</f>
        <v>1</v>
      </c>
      <c r="L130">
        <f>VLOOKUP($A130,Обобщение!$A$5:$EK$329,L$2,FALSE)</f>
        <v>0</v>
      </c>
      <c r="M130">
        <f>VLOOKUP($A130,Обобщение!$A$5:$EK$329,M$2,FALSE)</f>
        <v>0</v>
      </c>
      <c r="N130">
        <f>VLOOKUP($A130,Обобщение!$A$5:$EK$329,N$2,FALSE)</f>
        <v>0</v>
      </c>
      <c r="O130">
        <f>VLOOKUP($A130,Обобщение!$A$5:$EK$329,O$2,FALSE)</f>
        <v>0</v>
      </c>
      <c r="P130">
        <f>VLOOKUP($A130,Обобщение!$A$5:$EK$329,P$2,FALSE)</f>
        <v>0</v>
      </c>
      <c r="Q130">
        <f>VLOOKUP($A130,Обобщение!$A$5:$EK$329,Q$2,FALSE)</f>
        <v>0</v>
      </c>
      <c r="R130">
        <f>VLOOKUP($A130,Обобщение!$A$5:$EK$329,R$2,FALSE)</f>
        <v>0</v>
      </c>
      <c r="S130">
        <f>VLOOKUP($A130,Обобщение!$A$5:$EK$329,S$2,FALSE)</f>
        <v>0</v>
      </c>
      <c r="T130">
        <f>VLOOKUP($A130,Обобщение!$A$5:$EK$329,T$2,FALSE)</f>
        <v>0</v>
      </c>
      <c r="U130">
        <f>VLOOKUP($A130,Обобщение!$A$5:$EK$329,U$2,FALSE)</f>
        <v>0</v>
      </c>
      <c r="V130">
        <f>VLOOKUP($A130,Обобщение!$A$5:$EK$329,V$2,FALSE)</f>
        <v>0</v>
      </c>
      <c r="W130">
        <f>VLOOKUP($A130,Обобщение!$A$5:$EK$329,W$2,FALSE)</f>
        <v>0</v>
      </c>
      <c r="X130">
        <f>VLOOKUP($A130,Обобщение!$A$5:$EK$329,X$2,FALSE)</f>
        <v>0</v>
      </c>
      <c r="Y130">
        <f>VLOOKUP($A130,Обобщение!$A$5:$EK$329,Y$2,FALSE)</f>
        <v>0</v>
      </c>
      <c r="Z130">
        <f>VLOOKUP($A130,Обобщение!$A$5:$EK$329,Z$2,FALSE)</f>
        <v>0</v>
      </c>
      <c r="AA130">
        <f>VLOOKUP($A130,Обобщение!$A$5:$EK$329,AA$2,FALSE)</f>
        <v>0</v>
      </c>
      <c r="AB130">
        <f>VLOOKUP($A130,Обобщение!$A$5:$EK$329,AB$2,FALSE)</f>
        <v>2</v>
      </c>
      <c r="AC130">
        <f>VLOOKUP($A130,Обобщение!$A$5:$EK$329,AC$2,FALSE)</f>
        <v>0</v>
      </c>
      <c r="AD130">
        <f>VLOOKUP($A130,Обобщение!$A$5:$EK$329,AD$2,FALSE)</f>
        <v>0</v>
      </c>
      <c r="AE130">
        <f>VLOOKUP($A130,Обобщение!$A$5:$EK$329,AE$2,FALSE)</f>
        <v>2</v>
      </c>
      <c r="AF130">
        <f>VLOOKUP($A130,Обобщение!$A$5:$EK$329,AF$2,FALSE)</f>
        <v>0</v>
      </c>
      <c r="AG130">
        <f>VLOOKUP($A130,Обобщение!$A$5:$EK$329,AG$2,FALSE)</f>
        <v>0</v>
      </c>
      <c r="AH130">
        <f>VLOOKUP($A130,Обобщение!$A$5:$EK$329,AH$2,FALSE)</f>
        <v>0</v>
      </c>
      <c r="AI130">
        <f>VLOOKUP($A130,Обобщение!$A$5:$EK$329,AI$2,FALSE)</f>
        <v>0</v>
      </c>
      <c r="AJ130">
        <f>VLOOKUP($A130,Обобщение!$A$5:$EK$329,AJ$2,FALSE)</f>
        <v>3</v>
      </c>
      <c r="AK130">
        <f>VLOOKUP($A130,Обобщение!$A$5:$EK$329,AK$2,FALSE)</f>
        <v>0</v>
      </c>
      <c r="AL130">
        <f>VLOOKUP($A130,Обобщение!$A$5:$EK$329,AL$2,FALSE)</f>
        <v>0</v>
      </c>
      <c r="AM130">
        <f>VLOOKUP($A130,Обобщение!$A$5:$EK$329,AM$2,FALSE)</f>
        <v>1</v>
      </c>
      <c r="AN130">
        <f>VLOOKUP($A130,Обобщение!$A$5:$EK$329,AN$2,FALSE)</f>
        <v>0</v>
      </c>
      <c r="AO130" t="str">
        <f>VLOOKUP($A130,Обобщение!$A$5:$EK$329,AO$2,FALSE)</f>
        <v xml:space="preserve">гр./с. Русе, кв./ж.к. Чародейка юг , бл. 107, бул./ул. Ганчо Карамаждраков 6 </v>
      </c>
      <c r="AP130" t="str">
        <f>VLOOKUP($A130,Обобщение!$A$5:$EK$329,AP$2,FALSE)</f>
        <v>гр./с. Русе, кв./ж.к. Чародейка юг , бл. 107, бул./ул. Ганчо Карамаждраков 6 , ет. 1, ап. 2</v>
      </c>
      <c r="AQ130" t="str">
        <f>VLOOKUP($A130,Обобщение!$A$5:$EK$329,AQ$2,FALSE)</f>
        <v>Камина на пелети с водна риза 12 kW</v>
      </c>
      <c r="AR130">
        <f>VLOOKUP($A130,Обобщение!$A$5:$EK$329,AR$2,FALSE)</f>
        <v>0</v>
      </c>
      <c r="AS130">
        <f>VLOOKUP($A130,Обобщение!$A$5:$EK$329,AS$2,FALSE)</f>
        <v>0</v>
      </c>
      <c r="AT130">
        <f>VLOOKUP($A130,Обобщение!$A$5:$EK$329,AT$2,FALSE)</f>
        <v>0</v>
      </c>
      <c r="AU130">
        <f>VLOOKUP($A130,Обобщение!$A$5:$EK$329,AU$2,FALSE)</f>
        <v>0</v>
      </c>
      <c r="AV130" t="str">
        <f>VLOOKUP($A130,Обобщение!$A$5:$EK$329,AV$2,FALSE)</f>
        <v>Стоманен панелен радиатор (500x1800) - 2 бр.</v>
      </c>
      <c r="AW130">
        <f>VLOOKUP($A130,Обобщение!$A$5:$EK$329,AW$2,FALSE)</f>
        <v>6</v>
      </c>
      <c r="AX130">
        <f>VLOOKUP($A130,Обобщение!$A$5:$EK$329,AX$2,FALSE)</f>
        <v>6</v>
      </c>
      <c r="AY130" s="11" t="str">
        <f t="shared" si="7"/>
        <v>Камина на пелети с водна риза 12 kW</v>
      </c>
      <c r="AZ130" s="11" t="str">
        <f t="shared" si="6"/>
        <v>Стоманен панелен радиатор (500x1800) - 2 бр.</v>
      </c>
    </row>
    <row r="131" spans="1:53" ht="30" x14ac:dyDescent="0.25">
      <c r="A131">
        <v>1127</v>
      </c>
      <c r="B131" t="str">
        <f>VLOOKUP($A131,Обобщение!$A$5:$EK$329,B$2,FALSE)</f>
        <v>LIFE RU 1127</v>
      </c>
      <c r="C131" t="str">
        <f>VLOOKUP($A131,Обобщение!$A$5:$EK$329,C$2,FALSE)</f>
        <v xml:space="preserve">Димитър </v>
      </c>
      <c r="D131" t="str">
        <f>VLOOKUP($A131,Обобщение!$A$5:$EK$329,D$2,FALSE)</f>
        <v xml:space="preserve">Николов </v>
      </c>
      <c r="E131" t="str">
        <f>VLOOKUP($A131,Обобщение!$A$5:$EK$329,E$2,FALSE)</f>
        <v xml:space="preserve">Пенев </v>
      </c>
      <c r="F131" t="str">
        <f t="shared" si="4"/>
        <v xml:space="preserve">Димитър  Николов  Пенев </v>
      </c>
      <c r="G131">
        <f>VLOOKUP($A131,Обобщение!$A$5:$EK$329,G$2,FALSE)</f>
        <v>0</v>
      </c>
      <c r="H131">
        <f>VLOOKUP($A131,Обобщение!$A$5:$EK$329,H$2,FALSE)</f>
        <v>0</v>
      </c>
      <c r="I131">
        <f>VLOOKUP($A131,Обобщение!$A$5:$EK$329,I$2,FALSE)</f>
        <v>0</v>
      </c>
      <c r="J131">
        <f>VLOOKUP($A131,Обобщение!$A$5:$EK$329,J$2,FALSE)</f>
        <v>0</v>
      </c>
      <c r="K131">
        <f>VLOOKUP($A131,Обобщение!$A$5:$EK$329,K$2,FALSE)</f>
        <v>0</v>
      </c>
      <c r="L131">
        <f>VLOOKUP($A131,Обобщение!$A$5:$EK$329,L$2,FALSE)</f>
        <v>0</v>
      </c>
      <c r="M131">
        <f>VLOOKUP($A131,Обобщение!$A$5:$EK$329,M$2,FALSE)</f>
        <v>0</v>
      </c>
      <c r="N131">
        <f>VLOOKUP($A131,Обобщение!$A$5:$EK$329,N$2,FALSE)</f>
        <v>0</v>
      </c>
      <c r="O131">
        <f>VLOOKUP($A131,Обобщение!$A$5:$EK$329,O$2,FALSE)</f>
        <v>0</v>
      </c>
      <c r="P131">
        <f>VLOOKUP($A131,Обобщение!$A$5:$EK$329,P$2,FALSE)</f>
        <v>0</v>
      </c>
      <c r="Q131">
        <f>VLOOKUP($A131,Обобщение!$A$5:$EK$329,Q$2,FALSE)</f>
        <v>0</v>
      </c>
      <c r="R131">
        <f>VLOOKUP($A131,Обобщение!$A$5:$EK$329,R$2,FALSE)</f>
        <v>0</v>
      </c>
      <c r="S131">
        <f>VLOOKUP($A131,Обобщение!$A$5:$EK$329,S$2,FALSE)</f>
        <v>0</v>
      </c>
      <c r="T131">
        <f>VLOOKUP($A131,Обобщение!$A$5:$EK$329,T$2,FALSE)</f>
        <v>0</v>
      </c>
      <c r="U131">
        <f>VLOOKUP($A131,Обобщение!$A$5:$EK$329,U$2,FALSE)</f>
        <v>1</v>
      </c>
      <c r="V131">
        <f>VLOOKUP($A131,Обобщение!$A$5:$EK$329,V$2,FALSE)</f>
        <v>0</v>
      </c>
      <c r="W131">
        <f>VLOOKUP($A131,Обобщение!$A$5:$EK$329,W$2,FALSE)</f>
        <v>0</v>
      </c>
      <c r="X131">
        <f>VLOOKUP($A131,Обобщение!$A$5:$EK$329,X$2,FALSE)</f>
        <v>0</v>
      </c>
      <c r="Y131">
        <f>VLOOKUP($A131,Обобщение!$A$5:$EK$329,Y$2,FALSE)</f>
        <v>0</v>
      </c>
      <c r="Z131">
        <f>VLOOKUP($A131,Обобщение!$A$5:$EK$329,Z$2,FALSE)</f>
        <v>0</v>
      </c>
      <c r="AA131">
        <f>VLOOKUP($A131,Обобщение!$A$5:$EK$329,AA$2,FALSE)</f>
        <v>0</v>
      </c>
      <c r="AB131">
        <f>VLOOKUP($A131,Обобщение!$A$5:$EK$329,AB$2,FALSE)</f>
        <v>2</v>
      </c>
      <c r="AC131">
        <f>VLOOKUP($A131,Обобщение!$A$5:$EK$329,AC$2,FALSE)</f>
        <v>2</v>
      </c>
      <c r="AD131">
        <f>VLOOKUP($A131,Обобщение!$A$5:$EK$329,AD$2,FALSE)</f>
        <v>0</v>
      </c>
      <c r="AE131">
        <f>VLOOKUP($A131,Обобщение!$A$5:$EK$329,AE$2,FALSE)</f>
        <v>0</v>
      </c>
      <c r="AF131">
        <f>VLOOKUP($A131,Обобщение!$A$5:$EK$329,AF$2,FALSE)</f>
        <v>2</v>
      </c>
      <c r="AG131">
        <f>VLOOKUP($A131,Обобщение!$A$5:$EK$329,AG$2,FALSE)</f>
        <v>0</v>
      </c>
      <c r="AH131">
        <f>VLOOKUP($A131,Обобщение!$A$5:$EK$329,AH$2,FALSE)</f>
        <v>0</v>
      </c>
      <c r="AI131">
        <f>VLOOKUP($A131,Обобщение!$A$5:$EK$329,AI$2,FALSE)</f>
        <v>2</v>
      </c>
      <c r="AJ131">
        <f>VLOOKUP($A131,Обобщение!$A$5:$EK$329,AJ$2,FALSE)</f>
        <v>0</v>
      </c>
      <c r="AK131">
        <f>VLOOKUP($A131,Обобщение!$A$5:$EK$329,AK$2,FALSE)</f>
        <v>0</v>
      </c>
      <c r="AL131">
        <f>VLOOKUP($A131,Обобщение!$A$5:$EK$329,AL$2,FALSE)</f>
        <v>1</v>
      </c>
      <c r="AM131">
        <f>VLOOKUP($A131,Обобщение!$A$5:$EK$329,AM$2,FALSE)</f>
        <v>1</v>
      </c>
      <c r="AN131">
        <f>VLOOKUP($A131,Обобщение!$A$5:$EK$329,AN$2,FALSE)</f>
        <v>0</v>
      </c>
      <c r="AO131" t="str">
        <f>VLOOKUP($A131,Обобщение!$A$5:$EK$329,AO$2,FALSE)</f>
        <v xml:space="preserve">гр./с. Русе, кв./ж.к. Родина 3 , бул./ул. Босилеград 2 </v>
      </c>
      <c r="AP131" t="str">
        <f>VLOOKUP($A131,Обобщение!$A$5:$EK$329,AP$2,FALSE)</f>
        <v xml:space="preserve">гр./с. Русе, кв./ж.к. Родина 3 , бул./ул. Босилеград 2 вх.1, ет. 2, </v>
      </c>
      <c r="AQ131">
        <f>VLOOKUP($A131,Обобщение!$A$5:$EK$329,AQ$2,FALSE)</f>
        <v>0</v>
      </c>
      <c r="AR131" t="str">
        <f>VLOOKUP($A131,Обобщение!$A$5:$EK$329,AR$2,FALSE)</f>
        <v>Двуконтурен кондезационен котел на природен газ 24 kW</v>
      </c>
      <c r="AS131">
        <f>VLOOKUP($A131,Обобщение!$A$5:$EK$329,AS$2,FALSE)</f>
        <v>0</v>
      </c>
      <c r="AT131">
        <f>VLOOKUP($A131,Обобщение!$A$5:$EK$329,AT$2,FALSE)</f>
        <v>0</v>
      </c>
      <c r="AU131">
        <f>VLOOKUP($A131,Обобщение!$A$5:$EK$329,AU$2,FALSE)</f>
        <v>0</v>
      </c>
      <c r="AV131" t="str">
        <f>VLOOKUP($A131,Обобщение!$A$5:$EK$329,AV$2,FALSE)</f>
        <v>Стоманен панелен радиатор (500x1800) - 2 бр.</v>
      </c>
      <c r="AW131">
        <f>VLOOKUP($A131,Обобщение!$A$5:$EK$329,AW$2,FALSE)</f>
        <v>8</v>
      </c>
      <c r="AX131">
        <f>VLOOKUP($A131,Обобщение!$A$5:$EK$329,AX$2,FALSE)</f>
        <v>6</v>
      </c>
      <c r="AY131" s="11" t="str">
        <f t="shared" si="7"/>
        <v>Двуконтурен кондезационен котел на природен газ 24 kW</v>
      </c>
      <c r="AZ131" s="11" t="str">
        <f t="shared" si="6"/>
        <v>Стоманен панелен радиатор (500x1800) - 2 бр.</v>
      </c>
    </row>
    <row r="132" spans="1:53" x14ac:dyDescent="0.25">
      <c r="A132">
        <v>1128</v>
      </c>
      <c r="B132" t="str">
        <f>VLOOKUP($A132,Обобщение!$A$5:$EK$329,B$2,FALSE)</f>
        <v>LIFE RU 1128</v>
      </c>
      <c r="C132" t="str">
        <f>VLOOKUP($A132,Обобщение!$A$5:$EK$329,C$2,FALSE)</f>
        <v xml:space="preserve">Деяна </v>
      </c>
      <c r="D132" t="str">
        <f>VLOOKUP($A132,Обобщение!$A$5:$EK$329,D$2,FALSE)</f>
        <v xml:space="preserve">Младенова </v>
      </c>
      <c r="E132" t="str">
        <f>VLOOKUP($A132,Обобщение!$A$5:$EK$329,E$2,FALSE)</f>
        <v xml:space="preserve">Ангелова </v>
      </c>
      <c r="F132" t="str">
        <f t="shared" si="4"/>
        <v xml:space="preserve">Деяна  Младенова  Ангелова </v>
      </c>
      <c r="G132">
        <f>VLOOKUP($A132,Обобщение!$A$5:$EK$329,G$2,FALSE)</f>
        <v>1</v>
      </c>
      <c r="H132">
        <f>VLOOKUP($A132,Обобщение!$A$5:$EK$329,H$2,FALSE)</f>
        <v>0</v>
      </c>
      <c r="I132">
        <f>VLOOKUP($A132,Обобщение!$A$5:$EK$329,I$2,FALSE)</f>
        <v>0</v>
      </c>
      <c r="J132">
        <f>VLOOKUP($A132,Обобщение!$A$5:$EK$329,J$2,FALSE)</f>
        <v>0</v>
      </c>
      <c r="K132">
        <f>VLOOKUP($A132,Обобщение!$A$5:$EK$329,K$2,FALSE)</f>
        <v>0</v>
      </c>
      <c r="L132">
        <f>VLOOKUP($A132,Обобщение!$A$5:$EK$329,L$2,FALSE)</f>
        <v>0</v>
      </c>
      <c r="M132">
        <f>VLOOKUP($A132,Обобщение!$A$5:$EK$329,M$2,FALSE)</f>
        <v>0</v>
      </c>
      <c r="N132">
        <f>VLOOKUP($A132,Обобщение!$A$5:$EK$329,N$2,FALSE)</f>
        <v>0</v>
      </c>
      <c r="O132">
        <f>VLOOKUP($A132,Обобщение!$A$5:$EK$329,O$2,FALSE)</f>
        <v>0</v>
      </c>
      <c r="P132">
        <f>VLOOKUP($A132,Обобщение!$A$5:$EK$329,P$2,FALSE)</f>
        <v>0</v>
      </c>
      <c r="Q132">
        <f>VLOOKUP($A132,Обобщение!$A$5:$EK$329,Q$2,FALSE)</f>
        <v>0</v>
      </c>
      <c r="R132">
        <f>VLOOKUP($A132,Обобщение!$A$5:$EK$329,R$2,FALSE)</f>
        <v>0</v>
      </c>
      <c r="S132">
        <f>VLOOKUP($A132,Обобщение!$A$5:$EK$329,S$2,FALSE)</f>
        <v>0</v>
      </c>
      <c r="T132">
        <f>VLOOKUP($A132,Обобщение!$A$5:$EK$329,T$2,FALSE)</f>
        <v>0</v>
      </c>
      <c r="U132">
        <f>VLOOKUP($A132,Обобщение!$A$5:$EK$329,U$2,FALSE)</f>
        <v>0</v>
      </c>
      <c r="V132">
        <f>VLOOKUP($A132,Обобщение!$A$5:$EK$329,V$2,FALSE)</f>
        <v>0</v>
      </c>
      <c r="W132">
        <f>VLOOKUP($A132,Обобщение!$A$5:$EK$329,W$2,FALSE)</f>
        <v>0</v>
      </c>
      <c r="X132">
        <f>VLOOKUP($A132,Обобщение!$A$5:$EK$329,X$2,FALSE)</f>
        <v>0</v>
      </c>
      <c r="Y132">
        <f>VLOOKUP($A132,Обобщение!$A$5:$EK$329,Y$2,FALSE)</f>
        <v>0</v>
      </c>
      <c r="Z132">
        <f>VLOOKUP($A132,Обобщение!$A$5:$EK$329,Z$2,FALSE)</f>
        <v>0</v>
      </c>
      <c r="AA132">
        <f>VLOOKUP($A132,Обобщение!$A$5:$EK$329,AA$2,FALSE)</f>
        <v>0</v>
      </c>
      <c r="AB132">
        <f>VLOOKUP($A132,Обобщение!$A$5:$EK$329,AB$2,FALSE)</f>
        <v>0</v>
      </c>
      <c r="AC132">
        <f>VLOOKUP($A132,Обобщение!$A$5:$EK$329,AC$2,FALSE)</f>
        <v>0</v>
      </c>
      <c r="AD132">
        <f>VLOOKUP($A132,Обобщение!$A$5:$EK$329,AD$2,FALSE)</f>
        <v>0</v>
      </c>
      <c r="AE132">
        <f>VLOOKUP($A132,Обобщение!$A$5:$EK$329,AE$2,FALSE)</f>
        <v>0</v>
      </c>
      <c r="AF132">
        <f>VLOOKUP($A132,Обобщение!$A$5:$EK$329,AF$2,FALSE)</f>
        <v>0</v>
      </c>
      <c r="AG132">
        <f>VLOOKUP($A132,Обобщение!$A$5:$EK$329,AG$2,FALSE)</f>
        <v>0</v>
      </c>
      <c r="AH132">
        <f>VLOOKUP($A132,Обобщение!$A$5:$EK$329,AH$2,FALSE)</f>
        <v>0</v>
      </c>
      <c r="AI132">
        <f>VLOOKUP($A132,Обобщение!$A$5:$EK$329,AI$2,FALSE)</f>
        <v>0</v>
      </c>
      <c r="AJ132">
        <f>VLOOKUP($A132,Обобщение!$A$5:$EK$329,AJ$2,FALSE)</f>
        <v>0</v>
      </c>
      <c r="AK132">
        <f>VLOOKUP($A132,Обобщение!$A$5:$EK$329,AK$2,FALSE)</f>
        <v>4</v>
      </c>
      <c r="AL132">
        <f>VLOOKUP($A132,Обобщение!$A$5:$EK$329,AL$2,FALSE)</f>
        <v>0</v>
      </c>
      <c r="AM132">
        <f>VLOOKUP($A132,Обобщение!$A$5:$EK$329,AM$2,FALSE)</f>
        <v>1</v>
      </c>
      <c r="AN132">
        <f>VLOOKUP($A132,Обобщение!$A$5:$EK$329,AN$2,FALSE)</f>
        <v>0</v>
      </c>
      <c r="AO132" t="str">
        <f>VLOOKUP($A132,Обобщение!$A$5:$EK$329,AO$2,FALSE)</f>
        <v xml:space="preserve">гр./с. Русе, кв./ж.к. Родина 2 , бл. Брацигово , бул./ул. Чипровци 10 </v>
      </c>
      <c r="AP132" t="str">
        <f>VLOOKUP($A132,Обобщение!$A$5:$EK$329,AP$2,FALSE)</f>
        <v>гр./с. Русе, кв./ж.к. Родина 2 , бл. Брацигово , бул./ул. Чипровци 10 , ет. 9, ап. 5</v>
      </c>
      <c r="AQ132" t="str">
        <f>VLOOKUP($A132,Обобщение!$A$5:$EK$329,AQ$2,FALSE)</f>
        <v>Топловъздушна камина на пелети 6 kW</v>
      </c>
      <c r="AR132">
        <f>VLOOKUP($A132,Обобщение!$A$5:$EK$329,AR$2,FALSE)</f>
        <v>0</v>
      </c>
      <c r="AS132">
        <f>VLOOKUP($A132,Обобщение!$A$5:$EK$329,AS$2,FALSE)</f>
        <v>0</v>
      </c>
      <c r="AT132">
        <f>VLOOKUP($A132,Обобщение!$A$5:$EK$329,AT$2,FALSE)</f>
        <v>0</v>
      </c>
      <c r="AU132">
        <f>VLOOKUP($A132,Обобщение!$A$5:$EK$329,AU$2,FALSE)</f>
        <v>0</v>
      </c>
      <c r="AV132">
        <f>VLOOKUP($A132,Обобщение!$A$5:$EK$329,AV$2,FALSE)</f>
        <v>0</v>
      </c>
      <c r="AW132">
        <f>VLOOKUP($A132,Обобщение!$A$5:$EK$329,AW$2,FALSE)</f>
        <v>5</v>
      </c>
      <c r="AX132">
        <f>VLOOKUP($A132,Обобщение!$A$5:$EK$329,AX$2,FALSE)</f>
        <v>5</v>
      </c>
      <c r="AY132" s="11" t="str">
        <f t="shared" si="7"/>
        <v>Топловъздушна камина на пелети 6 kW</v>
      </c>
      <c r="AZ132" s="11" t="str">
        <f t="shared" si="6"/>
        <v/>
      </c>
    </row>
    <row r="133" spans="1:53" x14ac:dyDescent="0.25">
      <c r="A133">
        <v>1129</v>
      </c>
      <c r="B133" t="str">
        <f>VLOOKUP($A133,Обобщение!$A$5:$EK$329,B$2,FALSE)</f>
        <v>LIFE RU 1129</v>
      </c>
      <c r="C133" t="str">
        <f>VLOOKUP($A133,Обобщение!$A$5:$EK$329,C$2,FALSE)</f>
        <v xml:space="preserve">Илкнур </v>
      </c>
      <c r="D133" t="str">
        <f>VLOOKUP($A133,Обобщение!$A$5:$EK$329,D$2,FALSE)</f>
        <v xml:space="preserve">Зейти </v>
      </c>
      <c r="E133" t="str">
        <f>VLOOKUP($A133,Обобщение!$A$5:$EK$329,E$2,FALSE)</f>
        <v xml:space="preserve">Идризова </v>
      </c>
      <c r="F133" t="str">
        <f t="shared" ref="F133:F196" si="8">CONCATENATE(C133," ",D133," ",E133)</f>
        <v xml:space="preserve">Илкнур  Зейти  Идризова </v>
      </c>
      <c r="G133">
        <f>VLOOKUP($A133,Обобщение!$A$5:$EK$329,G$2,FALSE)</f>
        <v>0</v>
      </c>
      <c r="H133">
        <f>VLOOKUP($A133,Обобщение!$A$5:$EK$329,H$2,FALSE)</f>
        <v>0</v>
      </c>
      <c r="I133">
        <f>VLOOKUP($A133,Обобщение!$A$5:$EK$329,I$2,FALSE)</f>
        <v>0</v>
      </c>
      <c r="J133">
        <f>VLOOKUP($A133,Обобщение!$A$5:$EK$329,J$2,FALSE)</f>
        <v>0</v>
      </c>
      <c r="K133">
        <f>VLOOKUP($A133,Обобщение!$A$5:$EK$329,K$2,FALSE)</f>
        <v>1</v>
      </c>
      <c r="L133">
        <f>VLOOKUP($A133,Обобщение!$A$5:$EK$329,L$2,FALSE)</f>
        <v>0</v>
      </c>
      <c r="M133">
        <f>VLOOKUP($A133,Обобщение!$A$5:$EK$329,M$2,FALSE)</f>
        <v>0</v>
      </c>
      <c r="N133">
        <f>VLOOKUP($A133,Обобщение!$A$5:$EK$329,N$2,FALSE)</f>
        <v>0</v>
      </c>
      <c r="O133">
        <f>VLOOKUP($A133,Обобщение!$A$5:$EK$329,O$2,FALSE)</f>
        <v>0</v>
      </c>
      <c r="P133">
        <f>VLOOKUP($A133,Обобщение!$A$5:$EK$329,P$2,FALSE)</f>
        <v>0</v>
      </c>
      <c r="Q133">
        <f>VLOOKUP($A133,Обобщение!$A$5:$EK$329,Q$2,FALSE)</f>
        <v>0</v>
      </c>
      <c r="R133">
        <f>VLOOKUP($A133,Обобщение!$A$5:$EK$329,R$2,FALSE)</f>
        <v>0</v>
      </c>
      <c r="S133">
        <f>VLOOKUP($A133,Обобщение!$A$5:$EK$329,S$2,FALSE)</f>
        <v>0</v>
      </c>
      <c r="T133">
        <f>VLOOKUP($A133,Обобщение!$A$5:$EK$329,T$2,FALSE)</f>
        <v>0</v>
      </c>
      <c r="U133">
        <f>VLOOKUP($A133,Обобщение!$A$5:$EK$329,U$2,FALSE)</f>
        <v>0</v>
      </c>
      <c r="V133">
        <f>VLOOKUP($A133,Обобщение!$A$5:$EK$329,V$2,FALSE)</f>
        <v>0</v>
      </c>
      <c r="W133">
        <f>VLOOKUP($A133,Обобщение!$A$5:$EK$329,W$2,FALSE)</f>
        <v>0</v>
      </c>
      <c r="X133">
        <f>VLOOKUP($A133,Обобщение!$A$5:$EK$329,X$2,FALSE)</f>
        <v>0</v>
      </c>
      <c r="Y133">
        <f>VLOOKUP($A133,Обобщение!$A$5:$EK$329,Y$2,FALSE)</f>
        <v>0</v>
      </c>
      <c r="Z133">
        <f>VLOOKUP($A133,Обобщение!$A$5:$EK$329,Z$2,FALSE)</f>
        <v>0</v>
      </c>
      <c r="AA133">
        <f>VLOOKUP($A133,Обобщение!$A$5:$EK$329,AA$2,FALSE)</f>
        <v>0</v>
      </c>
      <c r="AB133">
        <f>VLOOKUP($A133,Обобщение!$A$5:$EK$329,AB$2,FALSE)</f>
        <v>1</v>
      </c>
      <c r="AC133">
        <f>VLOOKUP($A133,Обобщение!$A$5:$EK$329,AC$2,FALSE)</f>
        <v>0</v>
      </c>
      <c r="AD133">
        <f>VLOOKUP($A133,Обобщение!$A$5:$EK$329,AD$2,FALSE)</f>
        <v>0</v>
      </c>
      <c r="AE133">
        <f>VLOOKUP($A133,Обобщение!$A$5:$EK$329,AE$2,FALSE)</f>
        <v>0</v>
      </c>
      <c r="AF133">
        <f>VLOOKUP($A133,Обобщение!$A$5:$EK$329,AF$2,FALSE)</f>
        <v>0</v>
      </c>
      <c r="AG133">
        <f>VLOOKUP($A133,Обобщение!$A$5:$EK$329,AG$2,FALSE)</f>
        <v>0</v>
      </c>
      <c r="AH133">
        <f>VLOOKUP($A133,Обобщение!$A$5:$EK$329,AH$2,FALSE)</f>
        <v>0</v>
      </c>
      <c r="AI133">
        <f>VLOOKUP($A133,Обобщение!$A$5:$EK$329,AI$2,FALSE)</f>
        <v>0</v>
      </c>
      <c r="AJ133">
        <f>VLOOKUP($A133,Обобщение!$A$5:$EK$329,AJ$2,FALSE)</f>
        <v>3</v>
      </c>
      <c r="AK133">
        <f>VLOOKUP($A133,Обобщение!$A$5:$EK$329,AK$2,FALSE)</f>
        <v>0</v>
      </c>
      <c r="AL133">
        <f>VLOOKUP($A133,Обобщение!$A$5:$EK$329,AL$2,FALSE)</f>
        <v>0</v>
      </c>
      <c r="AM133">
        <f>VLOOKUP($A133,Обобщение!$A$5:$EK$329,AM$2,FALSE)</f>
        <v>1</v>
      </c>
      <c r="AN133">
        <f>VLOOKUP($A133,Обобщение!$A$5:$EK$329,AN$2,FALSE)</f>
        <v>0</v>
      </c>
      <c r="AO133" t="str">
        <f>VLOOKUP($A133,Обобщение!$A$5:$EK$329,AO$2,FALSE)</f>
        <v xml:space="preserve">гр./с. Русе, кв./ж.к. Чародейка - юг , бл. 115, бул./ул. Михаил Хаджикостов 2 </v>
      </c>
      <c r="AP133" t="str">
        <f>VLOOKUP($A133,Обобщение!$A$5:$EK$329,AP$2,FALSE)</f>
        <v>гр./с. Русе, кв./ж.к. Чародейка-юг , бл. 115, бул./ул. Михаил Хаджикостов 2 , ет. 1, ап. 2</v>
      </c>
      <c r="AQ133" t="str">
        <f>VLOOKUP($A133,Обобщение!$A$5:$EK$329,AQ$2,FALSE)</f>
        <v>Камина на пелети с водна риза 12 kW</v>
      </c>
      <c r="AR133">
        <f>VLOOKUP($A133,Обобщение!$A$5:$EK$329,AR$2,FALSE)</f>
        <v>0</v>
      </c>
      <c r="AS133">
        <f>VLOOKUP($A133,Обобщение!$A$5:$EK$329,AS$2,FALSE)</f>
        <v>0</v>
      </c>
      <c r="AT133">
        <f>VLOOKUP($A133,Обобщение!$A$5:$EK$329,AT$2,FALSE)</f>
        <v>0</v>
      </c>
      <c r="AU133">
        <f>VLOOKUP($A133,Обобщение!$A$5:$EK$329,AU$2,FALSE)</f>
        <v>0</v>
      </c>
      <c r="AV133" t="str">
        <f>VLOOKUP($A133,Обобщение!$A$5:$EK$329,AV$2,FALSE)</f>
        <v>Стоманен панелен радиатор (500x1800) - 1 бр.</v>
      </c>
      <c r="AW133">
        <f>VLOOKUP($A133,Обобщение!$A$5:$EK$329,AW$2,FALSE)</f>
        <v>4</v>
      </c>
      <c r="AX133">
        <f>VLOOKUP($A133,Обобщение!$A$5:$EK$329,AX$2,FALSE)</f>
        <v>4</v>
      </c>
      <c r="AY133" s="11" t="str">
        <f t="shared" si="7"/>
        <v>Камина на пелети с водна риза 12 kW</v>
      </c>
      <c r="AZ133" s="11" t="str">
        <f t="shared" ref="AZ133:AZ196" si="9">IF(AND(AU133&gt;0,AV133&gt;0),CONCATENATE(AU133,"; ",AV133),IF(AND(AU133&gt;0,AV133=0),AU133,IF(AND(AU133=0,AV133&gt;0),AV133,"")))</f>
        <v>Стоманен панелен радиатор (500x1800) - 1 бр.</v>
      </c>
    </row>
    <row r="134" spans="1:53" x14ac:dyDescent="0.25">
      <c r="A134">
        <v>1130</v>
      </c>
      <c r="B134" t="str">
        <f>VLOOKUP($A134,Обобщение!$A$5:$EK$329,B$2,FALSE)</f>
        <v>LIFE RU 1130</v>
      </c>
      <c r="C134" t="str">
        <f>VLOOKUP($A134,Обобщение!$A$5:$EK$329,C$2,FALSE)</f>
        <v xml:space="preserve">Елка </v>
      </c>
      <c r="D134" t="str">
        <f>VLOOKUP($A134,Обобщение!$A$5:$EK$329,D$2,FALSE)</f>
        <v xml:space="preserve">Кръстева </v>
      </c>
      <c r="E134" t="str">
        <f>VLOOKUP($A134,Обобщение!$A$5:$EK$329,E$2,FALSE)</f>
        <v xml:space="preserve">Добрева </v>
      </c>
      <c r="F134" t="str">
        <f t="shared" si="8"/>
        <v xml:space="preserve">Елка  Кръстева  Добрева </v>
      </c>
      <c r="G134">
        <f>VLOOKUP($A134,Обобщение!$A$5:$EK$329,G$2,FALSE)</f>
        <v>0</v>
      </c>
      <c r="H134">
        <f>VLOOKUP($A134,Обобщение!$A$5:$EK$329,H$2,FALSE)</f>
        <v>0</v>
      </c>
      <c r="I134">
        <f>VLOOKUP($A134,Обобщение!$A$5:$EK$329,I$2,FALSE)</f>
        <v>1</v>
      </c>
      <c r="J134">
        <f>VLOOKUP($A134,Обобщение!$A$5:$EK$329,J$2,FALSE)</f>
        <v>0</v>
      </c>
      <c r="K134">
        <f>VLOOKUP($A134,Обобщение!$A$5:$EK$329,K$2,FALSE)</f>
        <v>0</v>
      </c>
      <c r="L134">
        <f>VLOOKUP($A134,Обобщение!$A$5:$EK$329,L$2,FALSE)</f>
        <v>0</v>
      </c>
      <c r="M134">
        <f>VLOOKUP($A134,Обобщение!$A$5:$EK$329,M$2,FALSE)</f>
        <v>0</v>
      </c>
      <c r="N134">
        <f>VLOOKUP($A134,Обобщение!$A$5:$EK$329,N$2,FALSE)</f>
        <v>0</v>
      </c>
      <c r="O134">
        <f>VLOOKUP($A134,Обобщение!$A$5:$EK$329,O$2,FALSE)</f>
        <v>0</v>
      </c>
      <c r="P134">
        <f>VLOOKUP($A134,Обобщение!$A$5:$EK$329,P$2,FALSE)</f>
        <v>0</v>
      </c>
      <c r="Q134">
        <f>VLOOKUP($A134,Обобщение!$A$5:$EK$329,Q$2,FALSE)</f>
        <v>0</v>
      </c>
      <c r="R134">
        <f>VLOOKUP($A134,Обобщение!$A$5:$EK$329,R$2,FALSE)</f>
        <v>0</v>
      </c>
      <c r="S134">
        <f>VLOOKUP($A134,Обобщение!$A$5:$EK$329,S$2,FALSE)</f>
        <v>0</v>
      </c>
      <c r="T134">
        <f>VLOOKUP($A134,Обобщение!$A$5:$EK$329,T$2,FALSE)</f>
        <v>0</v>
      </c>
      <c r="U134">
        <f>VLOOKUP($A134,Обобщение!$A$5:$EK$329,U$2,FALSE)</f>
        <v>0</v>
      </c>
      <c r="V134">
        <f>VLOOKUP($A134,Обобщение!$A$5:$EK$329,V$2,FALSE)</f>
        <v>0</v>
      </c>
      <c r="W134">
        <f>VLOOKUP($A134,Обобщение!$A$5:$EK$329,W$2,FALSE)</f>
        <v>0</v>
      </c>
      <c r="X134">
        <f>VLOOKUP($A134,Обобщение!$A$5:$EK$329,X$2,FALSE)</f>
        <v>0</v>
      </c>
      <c r="Y134">
        <f>VLOOKUP($A134,Обобщение!$A$5:$EK$329,Y$2,FALSE)</f>
        <v>0</v>
      </c>
      <c r="Z134">
        <f>VLOOKUP($A134,Обобщение!$A$5:$EK$329,Z$2,FALSE)</f>
        <v>0</v>
      </c>
      <c r="AA134">
        <f>VLOOKUP($A134,Обобщение!$A$5:$EK$329,AA$2,FALSE)</f>
        <v>0</v>
      </c>
      <c r="AB134">
        <f>VLOOKUP($A134,Обобщение!$A$5:$EK$329,AB$2,FALSE)</f>
        <v>0</v>
      </c>
      <c r="AC134">
        <f>VLOOKUP($A134,Обобщение!$A$5:$EK$329,AC$2,FALSE)</f>
        <v>0</v>
      </c>
      <c r="AD134">
        <f>VLOOKUP($A134,Обобщение!$A$5:$EK$329,AD$2,FALSE)</f>
        <v>0</v>
      </c>
      <c r="AE134">
        <f>VLOOKUP($A134,Обобщение!$A$5:$EK$329,AE$2,FALSE)</f>
        <v>2</v>
      </c>
      <c r="AF134">
        <f>VLOOKUP($A134,Обобщение!$A$5:$EK$329,AF$2,FALSE)</f>
        <v>2</v>
      </c>
      <c r="AG134">
        <f>VLOOKUP($A134,Обобщение!$A$5:$EK$329,AG$2,FALSE)</f>
        <v>0</v>
      </c>
      <c r="AH134">
        <f>VLOOKUP($A134,Обобщение!$A$5:$EK$329,AH$2,FALSE)</f>
        <v>0</v>
      </c>
      <c r="AI134">
        <f>VLOOKUP($A134,Обобщение!$A$5:$EK$329,AI$2,FALSE)</f>
        <v>2</v>
      </c>
      <c r="AJ134">
        <f>VLOOKUP($A134,Обобщение!$A$5:$EK$329,AJ$2,FALSE)</f>
        <v>0</v>
      </c>
      <c r="AK134">
        <f>VLOOKUP($A134,Обобщение!$A$5:$EK$329,AK$2,FALSE)</f>
        <v>0</v>
      </c>
      <c r="AL134">
        <f>VLOOKUP($A134,Обобщение!$A$5:$EK$329,AL$2,FALSE)</f>
        <v>0</v>
      </c>
      <c r="AM134">
        <f>VLOOKUP($A134,Обобщение!$A$5:$EK$329,AM$2,FALSE)</f>
        <v>1</v>
      </c>
      <c r="AN134">
        <f>VLOOKUP($A134,Обобщение!$A$5:$EK$329,AN$2,FALSE)</f>
        <v>0</v>
      </c>
      <c r="AO134" t="str">
        <f>VLOOKUP($A134,Обобщение!$A$5:$EK$329,AO$2,FALSE)</f>
        <v xml:space="preserve">гр./с. Русе, кв./ж.к. Здравец-изток , бл. Гларус , бул./ул. Рига 14 </v>
      </c>
      <c r="AP134" t="str">
        <f>VLOOKUP($A134,Обобщение!$A$5:$EK$329,AP$2,FALSE)</f>
        <v>гр./с. Русе, кв./ж.к. Здравец-изток , бл. Гларус , бул./ул. Рига 14 , ет. 8, ап. 4</v>
      </c>
      <c r="AQ134" t="str">
        <f>VLOOKUP($A134,Обобщение!$A$5:$EK$329,AQ$2,FALSE)</f>
        <v>Топловъздушна камина на пелети 10 kW</v>
      </c>
      <c r="AR134">
        <f>VLOOKUP($A134,Обобщение!$A$5:$EK$329,AR$2,FALSE)</f>
        <v>0</v>
      </c>
      <c r="AS134">
        <f>VLOOKUP($A134,Обобщение!$A$5:$EK$329,AS$2,FALSE)</f>
        <v>0</v>
      </c>
      <c r="AT134">
        <f>VLOOKUP($A134,Обобщение!$A$5:$EK$329,AT$2,FALSE)</f>
        <v>0</v>
      </c>
      <c r="AU134">
        <f>VLOOKUP($A134,Обобщение!$A$5:$EK$329,AU$2,FALSE)</f>
        <v>0</v>
      </c>
      <c r="AV134">
        <f>VLOOKUP($A134,Обобщение!$A$5:$EK$329,AV$2,FALSE)</f>
        <v>0</v>
      </c>
      <c r="AW134">
        <f>VLOOKUP($A134,Обобщение!$A$5:$EK$329,AW$2,FALSE)</f>
        <v>7</v>
      </c>
      <c r="AX134">
        <f>VLOOKUP($A134,Обобщение!$A$5:$EK$329,AX$2,FALSE)</f>
        <v>7</v>
      </c>
      <c r="AY134" s="11" t="str">
        <f t="shared" si="7"/>
        <v>Топловъздушна камина на пелети 10 kW</v>
      </c>
      <c r="AZ134" s="11" t="str">
        <f t="shared" si="9"/>
        <v/>
      </c>
    </row>
    <row r="135" spans="1:53" ht="30" x14ac:dyDescent="0.25">
      <c r="A135">
        <v>1131</v>
      </c>
      <c r="B135" t="str">
        <f>VLOOKUP($A135,Обобщение!$A$5:$EK$329,B$2,FALSE)</f>
        <v>LIFE RU 1131</v>
      </c>
      <c r="C135" t="str">
        <f>VLOOKUP($A135,Обобщение!$A$5:$EK$329,C$2,FALSE)</f>
        <v xml:space="preserve">Розалина </v>
      </c>
      <c r="D135" t="str">
        <f>VLOOKUP($A135,Обобщение!$A$5:$EK$329,D$2,FALSE)</f>
        <v xml:space="preserve">Венциславова </v>
      </c>
      <c r="E135" t="str">
        <f>VLOOKUP($A135,Обобщение!$A$5:$EK$329,E$2,FALSE)</f>
        <v xml:space="preserve">Танкова-Хинкова </v>
      </c>
      <c r="F135" t="str">
        <f t="shared" si="8"/>
        <v xml:space="preserve">Розалина  Венциславова  Танкова-Хинкова </v>
      </c>
      <c r="G135">
        <f>VLOOKUP($A135,Обобщение!$A$5:$EK$329,G$2,FALSE)</f>
        <v>0</v>
      </c>
      <c r="H135">
        <f>VLOOKUP($A135,Обобщение!$A$5:$EK$329,H$2,FALSE)</f>
        <v>0</v>
      </c>
      <c r="I135">
        <f>VLOOKUP($A135,Обобщение!$A$5:$EK$329,I$2,FALSE)</f>
        <v>0</v>
      </c>
      <c r="J135">
        <f>VLOOKUP($A135,Обобщение!$A$5:$EK$329,J$2,FALSE)</f>
        <v>0</v>
      </c>
      <c r="K135">
        <f>VLOOKUP($A135,Обобщение!$A$5:$EK$329,K$2,FALSE)</f>
        <v>0</v>
      </c>
      <c r="L135">
        <f>VLOOKUP($A135,Обобщение!$A$5:$EK$329,L$2,FALSE)</f>
        <v>0</v>
      </c>
      <c r="M135">
        <f>VLOOKUP($A135,Обобщение!$A$5:$EK$329,M$2,FALSE)</f>
        <v>0</v>
      </c>
      <c r="N135">
        <f>VLOOKUP($A135,Обобщение!$A$5:$EK$329,N$2,FALSE)</f>
        <v>0</v>
      </c>
      <c r="O135">
        <f>VLOOKUP($A135,Обобщение!$A$5:$EK$329,O$2,FALSE)</f>
        <v>0</v>
      </c>
      <c r="P135">
        <f>VLOOKUP($A135,Обобщение!$A$5:$EK$329,P$2,FALSE)</f>
        <v>0</v>
      </c>
      <c r="Q135">
        <f>VLOOKUP($A135,Обобщение!$A$5:$EK$329,Q$2,FALSE)</f>
        <v>0</v>
      </c>
      <c r="R135">
        <f>VLOOKUP($A135,Обобщение!$A$5:$EK$329,R$2,FALSE)</f>
        <v>0</v>
      </c>
      <c r="S135">
        <f>VLOOKUP($A135,Обобщение!$A$5:$EK$329,S$2,FALSE)</f>
        <v>0</v>
      </c>
      <c r="T135">
        <f>VLOOKUP($A135,Обобщение!$A$5:$EK$329,T$2,FALSE)</f>
        <v>0</v>
      </c>
      <c r="U135">
        <f>VLOOKUP($A135,Обобщение!$A$5:$EK$329,U$2,FALSE)</f>
        <v>1</v>
      </c>
      <c r="V135">
        <f>VLOOKUP($A135,Обобщение!$A$5:$EK$329,V$2,FALSE)</f>
        <v>0</v>
      </c>
      <c r="W135">
        <f>VLOOKUP($A135,Обобщение!$A$5:$EK$329,W$2,FALSE)</f>
        <v>0</v>
      </c>
      <c r="X135">
        <f>VLOOKUP($A135,Обобщение!$A$5:$EK$329,X$2,FALSE)</f>
        <v>0</v>
      </c>
      <c r="Y135">
        <f>VLOOKUP($A135,Обобщение!$A$5:$EK$329,Y$2,FALSE)</f>
        <v>0</v>
      </c>
      <c r="Z135">
        <f>VLOOKUP($A135,Обобщение!$A$5:$EK$329,Z$2,FALSE)</f>
        <v>0</v>
      </c>
      <c r="AA135">
        <f>VLOOKUP($A135,Обобщение!$A$5:$EK$329,AA$2,FALSE)</f>
        <v>0</v>
      </c>
      <c r="AB135">
        <f>VLOOKUP($A135,Обобщение!$A$5:$EK$329,AB$2,FALSE)</f>
        <v>2</v>
      </c>
      <c r="AC135">
        <f>VLOOKUP($A135,Обобщение!$A$5:$EK$329,AC$2,FALSE)</f>
        <v>2</v>
      </c>
      <c r="AD135">
        <f>VLOOKUP($A135,Обобщение!$A$5:$EK$329,AD$2,FALSE)</f>
        <v>0</v>
      </c>
      <c r="AE135">
        <f>VLOOKUP($A135,Обобщение!$A$5:$EK$329,AE$2,FALSE)</f>
        <v>0</v>
      </c>
      <c r="AF135">
        <f>VLOOKUP($A135,Обобщение!$A$5:$EK$329,AF$2,FALSE)</f>
        <v>0</v>
      </c>
      <c r="AG135">
        <f>VLOOKUP($A135,Обобщение!$A$5:$EK$329,AG$2,FALSE)</f>
        <v>0</v>
      </c>
      <c r="AH135">
        <f>VLOOKUP($A135,Обобщение!$A$5:$EK$329,AH$2,FALSE)</f>
        <v>0</v>
      </c>
      <c r="AI135">
        <f>VLOOKUP($A135,Обобщение!$A$5:$EK$329,AI$2,FALSE)</f>
        <v>0</v>
      </c>
      <c r="AJ135">
        <f>VLOOKUP($A135,Обобщение!$A$5:$EK$329,AJ$2,FALSE)</f>
        <v>0</v>
      </c>
      <c r="AK135">
        <f>VLOOKUP($A135,Обобщение!$A$5:$EK$329,AK$2,FALSE)</f>
        <v>4</v>
      </c>
      <c r="AL135">
        <f>VLOOKUP($A135,Обобщение!$A$5:$EK$329,AL$2,FALSE)</f>
        <v>1</v>
      </c>
      <c r="AM135">
        <f>VLOOKUP($A135,Обобщение!$A$5:$EK$329,AM$2,FALSE)</f>
        <v>1</v>
      </c>
      <c r="AN135">
        <f>VLOOKUP($A135,Обобщение!$A$5:$EK$329,AN$2,FALSE)</f>
        <v>0</v>
      </c>
      <c r="AO135" t="str">
        <f>VLOOKUP($A135,Обобщение!$A$5:$EK$329,AO$2,FALSE)</f>
        <v xml:space="preserve">гр./с. Русе, кв./ж.к. Център , бл. Лоза , бул./ул. Константин Иречек 7 </v>
      </c>
      <c r="AP135" t="str">
        <f>VLOOKUP($A135,Обобщение!$A$5:$EK$329,AP$2,FALSE)</f>
        <v>гр./с. Русе, кв./ж.к. Център , бл. Житен клас , бул./ул. Николаевска 101 , ет. 4, ап. 11</v>
      </c>
      <c r="AQ135">
        <f>VLOOKUP($A135,Обобщение!$A$5:$EK$329,AQ$2,FALSE)</f>
        <v>0</v>
      </c>
      <c r="AR135" t="str">
        <f>VLOOKUP($A135,Обобщение!$A$5:$EK$329,AR$2,FALSE)</f>
        <v>Двуконтурен кондезационен котел на природен газ 24 kW</v>
      </c>
      <c r="AS135">
        <f>VLOOKUP($A135,Обобщение!$A$5:$EK$329,AS$2,FALSE)</f>
        <v>0</v>
      </c>
      <c r="AT135">
        <f>VLOOKUP($A135,Обобщение!$A$5:$EK$329,AT$2,FALSE)</f>
        <v>0</v>
      </c>
      <c r="AU135">
        <f>VLOOKUP($A135,Обобщение!$A$5:$EK$329,AU$2,FALSE)</f>
        <v>0</v>
      </c>
      <c r="AV135" t="str">
        <f>VLOOKUP($A135,Обобщение!$A$5:$EK$329,AV$2,FALSE)</f>
        <v>Стоманен панелен радиатор (500x1800) - 2 бр.</v>
      </c>
      <c r="AW135">
        <f>VLOOKUP($A135,Обобщение!$A$5:$EK$329,AW$2,FALSE)</f>
        <v>8</v>
      </c>
      <c r="AX135">
        <f>VLOOKUP($A135,Обобщение!$A$5:$EK$329,AX$2,FALSE)</f>
        <v>6</v>
      </c>
      <c r="AY135" s="11" t="str">
        <f t="shared" si="7"/>
        <v>Двуконтурен кондезационен котел на природен газ 24 kW</v>
      </c>
      <c r="AZ135" s="11" t="str">
        <f t="shared" si="9"/>
        <v>Стоманен панелен радиатор (500x1800) - 2 бр.</v>
      </c>
    </row>
    <row r="136" spans="1:53" x14ac:dyDescent="0.25">
      <c r="A136">
        <v>1132</v>
      </c>
      <c r="B136" t="str">
        <f>VLOOKUP($A136,Обобщение!$A$5:$EK$329,B$2,FALSE)</f>
        <v>LIFE RU 1132</v>
      </c>
      <c r="C136" t="str">
        <f>VLOOKUP($A136,Обобщение!$A$5:$EK$329,C$2,FALSE)</f>
        <v xml:space="preserve">Михаил </v>
      </c>
      <c r="D136" t="str">
        <f>VLOOKUP($A136,Обобщение!$A$5:$EK$329,D$2,FALSE)</f>
        <v xml:space="preserve">Колев </v>
      </c>
      <c r="E136" t="str">
        <f>VLOOKUP($A136,Обобщение!$A$5:$EK$329,E$2,FALSE)</f>
        <v xml:space="preserve">Танев </v>
      </c>
      <c r="F136" t="str">
        <f t="shared" si="8"/>
        <v xml:space="preserve">Михаил  Колев  Танев </v>
      </c>
      <c r="G136">
        <f>VLOOKUP($A136,Обобщение!$A$5:$EK$329,G$2,FALSE)</f>
        <v>0</v>
      </c>
      <c r="H136">
        <f>VLOOKUP($A136,Обобщение!$A$5:$EK$329,H$2,FALSE)</f>
        <v>0</v>
      </c>
      <c r="I136">
        <f>VLOOKUP($A136,Обобщение!$A$5:$EK$329,I$2,FALSE)</f>
        <v>0</v>
      </c>
      <c r="J136">
        <f>VLOOKUP($A136,Обобщение!$A$5:$EK$329,J$2,FALSE)</f>
        <v>0</v>
      </c>
      <c r="K136">
        <f>VLOOKUP($A136,Обобщение!$A$5:$EK$329,K$2,FALSE)</f>
        <v>1</v>
      </c>
      <c r="L136">
        <f>VLOOKUP($A136,Обобщение!$A$5:$EK$329,L$2,FALSE)</f>
        <v>0</v>
      </c>
      <c r="M136">
        <f>VLOOKUP($A136,Обобщение!$A$5:$EK$329,M$2,FALSE)</f>
        <v>0</v>
      </c>
      <c r="N136">
        <f>VLOOKUP($A136,Обобщение!$A$5:$EK$329,N$2,FALSE)</f>
        <v>0</v>
      </c>
      <c r="O136">
        <f>VLOOKUP($A136,Обобщение!$A$5:$EK$329,O$2,FALSE)</f>
        <v>0</v>
      </c>
      <c r="P136">
        <f>VLOOKUP($A136,Обобщение!$A$5:$EK$329,P$2,FALSE)</f>
        <v>0</v>
      </c>
      <c r="Q136">
        <f>VLOOKUP($A136,Обобщение!$A$5:$EK$329,Q$2,FALSE)</f>
        <v>0</v>
      </c>
      <c r="R136">
        <f>VLOOKUP($A136,Обобщение!$A$5:$EK$329,R$2,FALSE)</f>
        <v>0</v>
      </c>
      <c r="S136">
        <f>VLOOKUP($A136,Обобщение!$A$5:$EK$329,S$2,FALSE)</f>
        <v>0</v>
      </c>
      <c r="T136">
        <f>VLOOKUP($A136,Обобщение!$A$5:$EK$329,T$2,FALSE)</f>
        <v>0</v>
      </c>
      <c r="U136">
        <f>VLOOKUP($A136,Обобщение!$A$5:$EK$329,U$2,FALSE)</f>
        <v>0</v>
      </c>
      <c r="V136">
        <f>VLOOKUP($A136,Обобщение!$A$5:$EK$329,V$2,FALSE)</f>
        <v>0</v>
      </c>
      <c r="W136">
        <f>VLOOKUP($A136,Обобщение!$A$5:$EK$329,W$2,FALSE)</f>
        <v>0</v>
      </c>
      <c r="X136">
        <f>VLOOKUP($A136,Обобщение!$A$5:$EK$329,X$2,FALSE)</f>
        <v>0</v>
      </c>
      <c r="Y136">
        <f>VLOOKUP($A136,Обобщение!$A$5:$EK$329,Y$2,FALSE)</f>
        <v>0</v>
      </c>
      <c r="Z136">
        <f>VLOOKUP($A136,Обобщение!$A$5:$EK$329,Z$2,FALSE)</f>
        <v>0</v>
      </c>
      <c r="AA136">
        <f>VLOOKUP($A136,Обобщение!$A$5:$EK$329,AA$2,FALSE)</f>
        <v>0</v>
      </c>
      <c r="AB136">
        <f>VLOOKUP($A136,Обобщение!$A$5:$EK$329,AB$2,FALSE)</f>
        <v>0</v>
      </c>
      <c r="AC136">
        <f>VLOOKUP($A136,Обобщение!$A$5:$EK$329,AC$2,FALSE)</f>
        <v>0</v>
      </c>
      <c r="AD136">
        <f>VLOOKUP($A136,Обобщение!$A$5:$EK$329,AD$2,FALSE)</f>
        <v>2</v>
      </c>
      <c r="AE136">
        <f>VLOOKUP($A136,Обобщение!$A$5:$EK$329,AE$2,FALSE)</f>
        <v>0</v>
      </c>
      <c r="AF136">
        <f>VLOOKUP($A136,Обобщение!$A$5:$EK$329,AF$2,FALSE)</f>
        <v>0</v>
      </c>
      <c r="AG136">
        <f>VLOOKUP($A136,Обобщение!$A$5:$EK$329,AG$2,FALSE)</f>
        <v>0</v>
      </c>
      <c r="AH136">
        <f>VLOOKUP($A136,Обобщение!$A$5:$EK$329,AH$2,FALSE)</f>
        <v>0</v>
      </c>
      <c r="AI136">
        <f>VLOOKUP($A136,Обобщение!$A$5:$EK$329,AI$2,FALSE)</f>
        <v>0</v>
      </c>
      <c r="AJ136">
        <f>VLOOKUP($A136,Обобщение!$A$5:$EK$329,AJ$2,FALSE)</f>
        <v>0</v>
      </c>
      <c r="AK136">
        <f>VLOOKUP($A136,Обобщение!$A$5:$EK$329,AK$2,FALSE)</f>
        <v>4</v>
      </c>
      <c r="AL136">
        <f>VLOOKUP($A136,Обобщение!$A$5:$EK$329,AL$2,FALSE)</f>
        <v>0</v>
      </c>
      <c r="AM136">
        <f>VLOOKUP($A136,Обобщение!$A$5:$EK$329,AM$2,FALSE)</f>
        <v>1</v>
      </c>
      <c r="AN136">
        <f>VLOOKUP($A136,Обобщение!$A$5:$EK$329,AN$2,FALSE)</f>
        <v>0</v>
      </c>
      <c r="AO136" t="str">
        <f>VLOOKUP($A136,Обобщение!$A$5:$EK$329,AO$2,FALSE)</f>
        <v xml:space="preserve">гр./с. Русе, кв./ж.к. Чародейка-юг, бл. 210, бул./ул. Ради Иванов 4 </v>
      </c>
      <c r="AP136" t="str">
        <f>VLOOKUP($A136,Обобщение!$A$5:$EK$329,AP$2,FALSE)</f>
        <v>гр./с. Русе, кв./ж.к. Чародейка-юг, бл. 210, бул./ул. Ради Иванов 4 , ет. 5, ап. 15</v>
      </c>
      <c r="AQ136" t="str">
        <f>VLOOKUP($A136,Обобщение!$A$5:$EK$329,AQ$2,FALSE)</f>
        <v>Камина на пелети с водна риза 12 kW</v>
      </c>
      <c r="AR136">
        <f>VLOOKUP($A136,Обобщение!$A$5:$EK$329,AR$2,FALSE)</f>
        <v>0</v>
      </c>
      <c r="AS136">
        <f>VLOOKUP($A136,Обобщение!$A$5:$EK$329,AS$2,FALSE)</f>
        <v>0</v>
      </c>
      <c r="AT136">
        <f>VLOOKUP($A136,Обобщение!$A$5:$EK$329,AT$2,FALSE)</f>
        <v>0</v>
      </c>
      <c r="AU136">
        <f>VLOOKUP($A136,Обобщение!$A$5:$EK$329,AU$2,FALSE)</f>
        <v>0</v>
      </c>
      <c r="AV136">
        <f>VLOOKUP($A136,Обобщение!$A$5:$EK$329,AV$2,FALSE)</f>
        <v>0</v>
      </c>
      <c r="AW136">
        <f>VLOOKUP($A136,Обобщение!$A$5:$EK$329,AW$2,FALSE)</f>
        <v>7</v>
      </c>
      <c r="AX136">
        <f>VLOOKUP($A136,Обобщение!$A$5:$EK$329,AX$2,FALSE)</f>
        <v>7</v>
      </c>
      <c r="AY136" s="11" t="str">
        <f t="shared" si="7"/>
        <v>Камина на пелети с водна риза 12 kW</v>
      </c>
      <c r="AZ136" s="11" t="str">
        <f t="shared" si="9"/>
        <v/>
      </c>
    </row>
    <row r="137" spans="1:53" x14ac:dyDescent="0.25">
      <c r="A137">
        <v>1133</v>
      </c>
      <c r="B137" t="str">
        <f>VLOOKUP($A137,Обобщение!$A$5:$EK$329,B$2,FALSE)</f>
        <v>LIFE RU 1133</v>
      </c>
      <c r="C137" t="str">
        <f>VLOOKUP($A137,Обобщение!$A$5:$EK$329,C$2,FALSE)</f>
        <v xml:space="preserve">Ивелин </v>
      </c>
      <c r="D137" t="str">
        <f>VLOOKUP($A137,Обобщение!$A$5:$EK$329,D$2,FALSE)</f>
        <v xml:space="preserve">Тодоров </v>
      </c>
      <c r="E137" t="str">
        <f>VLOOKUP($A137,Обобщение!$A$5:$EK$329,E$2,FALSE)</f>
        <v xml:space="preserve">Иванов </v>
      </c>
      <c r="F137" t="str">
        <f t="shared" si="8"/>
        <v xml:space="preserve">Ивелин  Тодоров  Иванов </v>
      </c>
      <c r="G137">
        <f>VLOOKUP($A137,Обобщение!$A$5:$EK$329,G$2,FALSE)</f>
        <v>0</v>
      </c>
      <c r="H137">
        <f>VLOOKUP($A137,Обобщение!$A$5:$EK$329,H$2,FALSE)</f>
        <v>0</v>
      </c>
      <c r="I137">
        <f>VLOOKUP($A137,Обобщение!$A$5:$EK$329,I$2,FALSE)</f>
        <v>0</v>
      </c>
      <c r="J137">
        <f>VLOOKUP($A137,Обобщение!$A$5:$EK$329,J$2,FALSE)</f>
        <v>0</v>
      </c>
      <c r="K137">
        <f>VLOOKUP($A137,Обобщение!$A$5:$EK$329,K$2,FALSE)</f>
        <v>0</v>
      </c>
      <c r="L137">
        <f>VLOOKUP($A137,Обобщение!$A$5:$EK$329,L$2,FALSE)</f>
        <v>0</v>
      </c>
      <c r="M137">
        <f>VLOOKUP($A137,Обобщение!$A$5:$EK$329,M$2,FALSE)</f>
        <v>0</v>
      </c>
      <c r="N137">
        <f>VLOOKUP($A137,Обобщение!$A$5:$EK$329,N$2,FALSE)</f>
        <v>0</v>
      </c>
      <c r="O137">
        <f>VLOOKUP($A137,Обобщение!$A$5:$EK$329,O$2,FALSE)</f>
        <v>0</v>
      </c>
      <c r="P137">
        <f>VLOOKUP($A137,Обобщение!$A$5:$EK$329,P$2,FALSE)</f>
        <v>0</v>
      </c>
      <c r="Q137">
        <f>VLOOKUP($A137,Обобщение!$A$5:$EK$329,Q$2,FALSE)</f>
        <v>0</v>
      </c>
      <c r="R137">
        <f>VLOOKUP($A137,Обобщение!$A$5:$EK$329,R$2,FALSE)</f>
        <v>0</v>
      </c>
      <c r="S137">
        <f>VLOOKUP($A137,Обобщение!$A$5:$EK$329,S$2,FALSE)</f>
        <v>0</v>
      </c>
      <c r="T137">
        <f>VLOOKUP($A137,Обобщение!$A$5:$EK$329,T$2,FALSE)</f>
        <v>0</v>
      </c>
      <c r="U137">
        <f>VLOOKUP($A137,Обобщение!$A$5:$EK$329,U$2,FALSE)</f>
        <v>0</v>
      </c>
      <c r="V137">
        <f>VLOOKUP($A137,Обобщение!$A$5:$EK$329,V$2,FALSE)</f>
        <v>0</v>
      </c>
      <c r="W137">
        <f>VLOOKUP($A137,Обобщение!$A$5:$EK$329,W$2,FALSE)</f>
        <v>1</v>
      </c>
      <c r="X137">
        <f>VLOOKUP($A137,Обобщение!$A$5:$EK$329,X$2,FALSE)</f>
        <v>0</v>
      </c>
      <c r="Y137">
        <f>VLOOKUP($A137,Обобщение!$A$5:$EK$329,Y$2,FALSE)</f>
        <v>0</v>
      </c>
      <c r="Z137">
        <f>VLOOKUP($A137,Обобщение!$A$5:$EK$329,Z$2,FALSE)</f>
        <v>0</v>
      </c>
      <c r="AA137">
        <f>VLOOKUP($A137,Обобщение!$A$5:$EK$329,AA$2,FALSE)</f>
        <v>0</v>
      </c>
      <c r="AB137">
        <f>VLOOKUP($A137,Обобщение!$A$5:$EK$329,AB$2,FALSE)</f>
        <v>0</v>
      </c>
      <c r="AC137">
        <f>VLOOKUP($A137,Обобщение!$A$5:$EK$329,AC$2,FALSE)</f>
        <v>2</v>
      </c>
      <c r="AD137">
        <f>VLOOKUP($A137,Обобщение!$A$5:$EK$329,AD$2,FALSE)</f>
        <v>0</v>
      </c>
      <c r="AE137">
        <f>VLOOKUP($A137,Обобщение!$A$5:$EK$329,AE$2,FALSE)</f>
        <v>0</v>
      </c>
      <c r="AF137">
        <f>VLOOKUP($A137,Обобщение!$A$5:$EK$329,AF$2,FALSE)</f>
        <v>0</v>
      </c>
      <c r="AG137">
        <f>VLOOKUP($A137,Обобщение!$A$5:$EK$329,AG$2,FALSE)</f>
        <v>0</v>
      </c>
      <c r="AH137">
        <f>VLOOKUP($A137,Обобщение!$A$5:$EK$329,AH$2,FALSE)</f>
        <v>0</v>
      </c>
      <c r="AI137">
        <f>VLOOKUP($A137,Обобщение!$A$5:$EK$329,AI$2,FALSE)</f>
        <v>2</v>
      </c>
      <c r="AJ137">
        <f>VLOOKUP($A137,Обобщение!$A$5:$EK$329,AJ$2,FALSE)</f>
        <v>0</v>
      </c>
      <c r="AK137">
        <f>VLOOKUP($A137,Обобщение!$A$5:$EK$329,AK$2,FALSE)</f>
        <v>0</v>
      </c>
      <c r="AL137">
        <f>VLOOKUP($A137,Обобщение!$A$5:$EK$329,AL$2,FALSE)</f>
        <v>0</v>
      </c>
      <c r="AM137">
        <f>VLOOKUP($A137,Обобщение!$A$5:$EK$329,AM$2,FALSE)</f>
        <v>1</v>
      </c>
      <c r="AN137">
        <f>VLOOKUP($A137,Обобщение!$A$5:$EK$329,AN$2,FALSE)</f>
        <v>0</v>
      </c>
      <c r="AO137" t="str">
        <f>VLOOKUP($A137,Обобщение!$A$5:$EK$329,AO$2,FALSE)</f>
        <v>гр./с. Русе, кв./ж.к. Център , бул./ул. Константин Минчев 1</v>
      </c>
      <c r="AP137" t="str">
        <f>VLOOKUP($A137,Обобщение!$A$5:$EK$329,AP$2,FALSE)</f>
        <v>гр./с. Русе, кв./ж.к. Център , бл. Космос , бул./ул. Княжеска 20 , ет. 2, ап. 3</v>
      </c>
      <c r="AQ137">
        <f>VLOOKUP($A137,Обобщение!$A$5:$EK$329,AQ$2,FALSE)</f>
        <v>0</v>
      </c>
      <c r="AR137" t="str">
        <f>VLOOKUP($A137,Обобщение!$A$5:$EK$329,AR$2,FALSE)</f>
        <v>Стенен кондензен газов котел с вграден бойлер 24 kW</v>
      </c>
      <c r="AS137">
        <f>VLOOKUP($A137,Обобщение!$A$5:$EK$329,AS$2,FALSE)</f>
        <v>0</v>
      </c>
      <c r="AT137">
        <f>VLOOKUP($A137,Обобщение!$A$5:$EK$329,AT$2,FALSE)</f>
        <v>0</v>
      </c>
      <c r="AU137">
        <f>VLOOKUP($A137,Обобщение!$A$5:$EK$329,AU$2,FALSE)</f>
        <v>0</v>
      </c>
      <c r="AV137">
        <f>VLOOKUP($A137,Обобщение!$A$5:$EK$329,AV$2,FALSE)</f>
        <v>0</v>
      </c>
      <c r="AW137">
        <f>VLOOKUP($A137,Обобщение!$A$5:$EK$329,AW$2,FALSE)</f>
        <v>5</v>
      </c>
      <c r="AX137">
        <f>VLOOKUP($A137,Обобщение!$A$5:$EK$329,AX$2,FALSE)</f>
        <v>3</v>
      </c>
      <c r="AZ137" s="11" t="str">
        <f t="shared" si="9"/>
        <v/>
      </c>
      <c r="BA137" t="str">
        <f>IF(AQ137&gt;0,AQ137,IF(AR137&gt;0,AR137,IF(AS137&gt;0,AS137,IF(AT137&gt;0,AT137,0))))</f>
        <v>Стенен кондензен газов котел с вграден бойлер 24 kW</v>
      </c>
    </row>
    <row r="138" spans="1:53" x14ac:dyDescent="0.25">
      <c r="A138">
        <v>1134</v>
      </c>
      <c r="B138" t="str">
        <f>VLOOKUP($A138,Обобщение!$A$5:$EK$329,B$2,FALSE)</f>
        <v>LIFE RU 1134</v>
      </c>
      <c r="C138" t="str">
        <f>VLOOKUP($A138,Обобщение!$A$5:$EK$329,C$2,FALSE)</f>
        <v xml:space="preserve">Леман </v>
      </c>
      <c r="D138" t="str">
        <f>VLOOKUP($A138,Обобщение!$A$5:$EK$329,D$2,FALSE)</f>
        <v xml:space="preserve">Юсменова </v>
      </c>
      <c r="E138" t="str">
        <f>VLOOKUP($A138,Обобщение!$A$5:$EK$329,E$2,FALSE)</f>
        <v xml:space="preserve">Мехмедова </v>
      </c>
      <c r="F138" t="str">
        <f t="shared" si="8"/>
        <v xml:space="preserve">Леман  Юсменова  Мехмедова </v>
      </c>
      <c r="G138">
        <f>VLOOKUP($A138,Обобщение!$A$5:$EK$329,G$2,FALSE)</f>
        <v>0</v>
      </c>
      <c r="H138">
        <f>VLOOKUP($A138,Обобщение!$A$5:$EK$329,H$2,FALSE)</f>
        <v>0</v>
      </c>
      <c r="I138">
        <f>VLOOKUP($A138,Обобщение!$A$5:$EK$329,I$2,FALSE)</f>
        <v>0</v>
      </c>
      <c r="J138">
        <f>VLOOKUP($A138,Обобщение!$A$5:$EK$329,J$2,FALSE)</f>
        <v>0</v>
      </c>
      <c r="K138">
        <f>VLOOKUP($A138,Обобщение!$A$5:$EK$329,K$2,FALSE)</f>
        <v>0</v>
      </c>
      <c r="L138">
        <f>VLOOKUP($A138,Обобщение!$A$5:$EK$329,L$2,FALSE)</f>
        <v>1</v>
      </c>
      <c r="M138">
        <f>VLOOKUP($A138,Обобщение!$A$5:$EK$329,M$2,FALSE)</f>
        <v>0</v>
      </c>
      <c r="N138">
        <f>VLOOKUP($A138,Обобщение!$A$5:$EK$329,N$2,FALSE)</f>
        <v>0</v>
      </c>
      <c r="O138">
        <f>VLOOKUP($A138,Обобщение!$A$5:$EK$329,O$2,FALSE)</f>
        <v>0</v>
      </c>
      <c r="P138">
        <f>VLOOKUP($A138,Обобщение!$A$5:$EK$329,P$2,FALSE)</f>
        <v>0</v>
      </c>
      <c r="Q138">
        <f>VLOOKUP($A138,Обобщение!$A$5:$EK$329,Q$2,FALSE)</f>
        <v>0</v>
      </c>
      <c r="R138">
        <f>VLOOKUP($A138,Обобщение!$A$5:$EK$329,R$2,FALSE)</f>
        <v>0</v>
      </c>
      <c r="S138">
        <f>VLOOKUP($A138,Обобщение!$A$5:$EK$329,S$2,FALSE)</f>
        <v>0</v>
      </c>
      <c r="T138">
        <f>VLOOKUP($A138,Обобщение!$A$5:$EK$329,T$2,FALSE)</f>
        <v>0</v>
      </c>
      <c r="U138">
        <f>VLOOKUP($A138,Обобщение!$A$5:$EK$329,U$2,FALSE)</f>
        <v>0</v>
      </c>
      <c r="V138">
        <f>VLOOKUP($A138,Обобщение!$A$5:$EK$329,V$2,FALSE)</f>
        <v>0</v>
      </c>
      <c r="W138">
        <f>VLOOKUP($A138,Обобщение!$A$5:$EK$329,W$2,FALSE)</f>
        <v>0</v>
      </c>
      <c r="X138">
        <f>VLOOKUP($A138,Обобщение!$A$5:$EK$329,X$2,FALSE)</f>
        <v>0</v>
      </c>
      <c r="Y138">
        <f>VLOOKUP($A138,Обобщение!$A$5:$EK$329,Y$2,FALSE)</f>
        <v>0</v>
      </c>
      <c r="Z138">
        <f>VLOOKUP($A138,Обобщение!$A$5:$EK$329,Z$2,FALSE)</f>
        <v>0</v>
      </c>
      <c r="AA138">
        <f>VLOOKUP($A138,Обобщение!$A$5:$EK$329,AA$2,FALSE)</f>
        <v>0</v>
      </c>
      <c r="AB138">
        <f>VLOOKUP($A138,Обобщение!$A$5:$EK$329,AB$2,FALSE)</f>
        <v>0</v>
      </c>
      <c r="AC138">
        <f>VLOOKUP($A138,Обобщение!$A$5:$EK$329,AC$2,FALSE)</f>
        <v>0</v>
      </c>
      <c r="AD138">
        <f>VLOOKUP($A138,Обобщение!$A$5:$EK$329,AD$2,FALSE)</f>
        <v>0</v>
      </c>
      <c r="AE138">
        <f>VLOOKUP($A138,Обобщение!$A$5:$EK$329,AE$2,FALSE)</f>
        <v>2</v>
      </c>
      <c r="AF138">
        <f>VLOOKUP($A138,Обобщение!$A$5:$EK$329,AF$2,FALSE)</f>
        <v>0</v>
      </c>
      <c r="AG138">
        <f>VLOOKUP($A138,Обобщение!$A$5:$EK$329,AG$2,FALSE)</f>
        <v>0</v>
      </c>
      <c r="AH138">
        <f>VLOOKUP($A138,Обобщение!$A$5:$EK$329,AH$2,FALSE)</f>
        <v>0</v>
      </c>
      <c r="AI138">
        <f>VLOOKUP($A138,Обобщение!$A$5:$EK$329,AI$2,FALSE)</f>
        <v>2</v>
      </c>
      <c r="AJ138">
        <f>VLOOKUP($A138,Обобщение!$A$5:$EK$329,AJ$2,FALSE)</f>
        <v>0</v>
      </c>
      <c r="AK138">
        <f>VLOOKUP($A138,Обобщение!$A$5:$EK$329,AK$2,FALSE)</f>
        <v>0</v>
      </c>
      <c r="AL138">
        <f>VLOOKUP($A138,Обобщение!$A$5:$EK$329,AL$2,FALSE)</f>
        <v>0</v>
      </c>
      <c r="AM138">
        <f>VLOOKUP($A138,Обобщение!$A$5:$EK$329,AM$2,FALSE)</f>
        <v>1</v>
      </c>
      <c r="AN138">
        <f>VLOOKUP($A138,Обобщение!$A$5:$EK$329,AN$2,FALSE)</f>
        <v>0</v>
      </c>
      <c r="AO138" t="str">
        <f>VLOOKUP($A138,Обобщение!$A$5:$EK$329,AO$2,FALSE)</f>
        <v xml:space="preserve">гр./с. Русе, кв./ж.к. Дружба 3 , бл. 52, бул./ул. Йоаким Груев 3 </v>
      </c>
      <c r="AP138" t="str">
        <f>VLOOKUP($A138,Обобщение!$A$5:$EK$329,AP$2,FALSE)</f>
        <v>гр./с. Русе, кв./ж.к. Дружба 3 , бл. 52, бул./ул. Йоаким Груев 3 , ет. 5, ап. 13</v>
      </c>
      <c r="AQ138" t="str">
        <f>VLOOKUP($A138,Обобщение!$A$5:$EK$329,AQ$2,FALSE)</f>
        <v>Камина на пелети с водна риза 18 kW</v>
      </c>
      <c r="AR138">
        <f>VLOOKUP($A138,Обобщение!$A$5:$EK$329,AR$2,FALSE)</f>
        <v>0</v>
      </c>
      <c r="AS138">
        <f>VLOOKUP($A138,Обобщение!$A$5:$EK$329,AS$2,FALSE)</f>
        <v>0</v>
      </c>
      <c r="AT138">
        <f>VLOOKUP($A138,Обобщение!$A$5:$EK$329,AT$2,FALSE)</f>
        <v>0</v>
      </c>
      <c r="AU138">
        <f>VLOOKUP($A138,Обобщение!$A$5:$EK$329,AU$2,FALSE)</f>
        <v>0</v>
      </c>
      <c r="AV138">
        <f>VLOOKUP($A138,Обобщение!$A$5:$EK$329,AV$2,FALSE)</f>
        <v>0</v>
      </c>
      <c r="AW138">
        <f>VLOOKUP($A138,Обобщение!$A$5:$EK$329,AW$2,FALSE)</f>
        <v>5</v>
      </c>
      <c r="AX138">
        <f>VLOOKUP($A138,Обобщение!$A$5:$EK$329,AX$2,FALSE)</f>
        <v>5</v>
      </c>
      <c r="AY138" s="11" t="str">
        <f t="shared" ref="AY138:AY169" si="10">IF(AQ138&gt;0,AQ138,IF(AR138&gt;0,AR138,IF(AS138&gt;0,AS138,IF(AT138&gt;0,AT138,0))))</f>
        <v>Камина на пелети с водна риза 18 kW</v>
      </c>
      <c r="AZ138" s="11" t="str">
        <f t="shared" si="9"/>
        <v/>
      </c>
    </row>
    <row r="139" spans="1:53" x14ac:dyDescent="0.25">
      <c r="A139">
        <v>1135</v>
      </c>
      <c r="B139" t="str">
        <f>VLOOKUP($A139,Обобщение!$A$5:$EK$329,B$2,FALSE)</f>
        <v>LIFE RU 1135</v>
      </c>
      <c r="C139" t="str">
        <f>VLOOKUP($A139,Обобщение!$A$5:$EK$329,C$2,FALSE)</f>
        <v xml:space="preserve">Минка </v>
      </c>
      <c r="D139" t="str">
        <f>VLOOKUP($A139,Обобщение!$A$5:$EK$329,D$2,FALSE)</f>
        <v xml:space="preserve">Пенчева </v>
      </c>
      <c r="E139" t="str">
        <f>VLOOKUP($A139,Обобщение!$A$5:$EK$329,E$2,FALSE)</f>
        <v xml:space="preserve">Димитрова </v>
      </c>
      <c r="F139" t="str">
        <f t="shared" si="8"/>
        <v xml:space="preserve">Минка  Пенчева  Димитрова </v>
      </c>
      <c r="G139">
        <f>VLOOKUP($A139,Обобщение!$A$5:$EK$329,G$2,FALSE)</f>
        <v>0</v>
      </c>
      <c r="H139">
        <f>VLOOKUP($A139,Обобщение!$A$5:$EK$329,H$2,FALSE)</f>
        <v>0</v>
      </c>
      <c r="I139">
        <f>VLOOKUP($A139,Обобщение!$A$5:$EK$329,I$2,FALSE)</f>
        <v>0</v>
      </c>
      <c r="J139">
        <f>VLOOKUP($A139,Обобщение!$A$5:$EK$329,J$2,FALSE)</f>
        <v>0</v>
      </c>
      <c r="K139">
        <f>VLOOKUP($A139,Обобщение!$A$5:$EK$329,K$2,FALSE)</f>
        <v>0</v>
      </c>
      <c r="L139">
        <f>VLOOKUP($A139,Обобщение!$A$5:$EK$329,L$2,FALSE)</f>
        <v>1</v>
      </c>
      <c r="M139">
        <f>VLOOKUP($A139,Обобщение!$A$5:$EK$329,M$2,FALSE)</f>
        <v>0</v>
      </c>
      <c r="N139">
        <f>VLOOKUP($A139,Обобщение!$A$5:$EK$329,N$2,FALSE)</f>
        <v>0</v>
      </c>
      <c r="O139">
        <f>VLOOKUP($A139,Обобщение!$A$5:$EK$329,O$2,FALSE)</f>
        <v>0</v>
      </c>
      <c r="P139">
        <f>VLOOKUP($A139,Обобщение!$A$5:$EK$329,P$2,FALSE)</f>
        <v>0</v>
      </c>
      <c r="Q139">
        <f>VLOOKUP($A139,Обобщение!$A$5:$EK$329,Q$2,FALSE)</f>
        <v>0</v>
      </c>
      <c r="R139">
        <f>VLOOKUP($A139,Обобщение!$A$5:$EK$329,R$2,FALSE)</f>
        <v>0</v>
      </c>
      <c r="S139">
        <f>VLOOKUP($A139,Обобщение!$A$5:$EK$329,S$2,FALSE)</f>
        <v>0</v>
      </c>
      <c r="T139">
        <f>VLOOKUP($A139,Обобщение!$A$5:$EK$329,T$2,FALSE)</f>
        <v>0</v>
      </c>
      <c r="U139">
        <f>VLOOKUP($A139,Обобщение!$A$5:$EK$329,U$2,FALSE)</f>
        <v>0</v>
      </c>
      <c r="V139">
        <f>VLOOKUP($A139,Обобщение!$A$5:$EK$329,V$2,FALSE)</f>
        <v>0</v>
      </c>
      <c r="W139">
        <f>VLOOKUP($A139,Обобщение!$A$5:$EK$329,W$2,FALSE)</f>
        <v>0</v>
      </c>
      <c r="X139">
        <f>VLOOKUP($A139,Обобщение!$A$5:$EK$329,X$2,FALSE)</f>
        <v>0</v>
      </c>
      <c r="Y139">
        <f>VLOOKUP($A139,Обобщение!$A$5:$EK$329,Y$2,FALSE)</f>
        <v>0</v>
      </c>
      <c r="Z139">
        <f>VLOOKUP($A139,Обобщение!$A$5:$EK$329,Z$2,FALSE)</f>
        <v>0</v>
      </c>
      <c r="AA139">
        <f>VLOOKUP($A139,Обобщение!$A$5:$EK$329,AA$2,FALSE)</f>
        <v>0</v>
      </c>
      <c r="AB139">
        <f>VLOOKUP($A139,Обобщение!$A$5:$EK$329,AB$2,FALSE)</f>
        <v>0</v>
      </c>
      <c r="AC139">
        <f>VLOOKUP($A139,Обобщение!$A$5:$EK$329,AC$2,FALSE)</f>
        <v>0</v>
      </c>
      <c r="AD139">
        <f>VLOOKUP($A139,Обобщение!$A$5:$EK$329,AD$2,FALSE)</f>
        <v>0</v>
      </c>
      <c r="AE139">
        <f>VLOOKUP($A139,Обобщение!$A$5:$EK$329,AE$2,FALSE)</f>
        <v>0</v>
      </c>
      <c r="AF139">
        <f>VLOOKUP($A139,Обобщение!$A$5:$EK$329,AF$2,FALSE)</f>
        <v>2</v>
      </c>
      <c r="AG139">
        <f>VLOOKUP($A139,Обобщение!$A$5:$EK$329,AG$2,FALSE)</f>
        <v>0</v>
      </c>
      <c r="AH139">
        <f>VLOOKUP($A139,Обобщение!$A$5:$EK$329,AH$2,FALSE)</f>
        <v>0</v>
      </c>
      <c r="AI139">
        <f>VLOOKUP($A139,Обобщение!$A$5:$EK$329,AI$2,FALSE)</f>
        <v>0</v>
      </c>
      <c r="AJ139">
        <f>VLOOKUP($A139,Обобщение!$A$5:$EK$329,AJ$2,FALSE)</f>
        <v>3</v>
      </c>
      <c r="AK139">
        <f>VLOOKUP($A139,Обобщение!$A$5:$EK$329,AK$2,FALSE)</f>
        <v>0</v>
      </c>
      <c r="AL139">
        <f>VLOOKUP($A139,Обобщение!$A$5:$EK$329,AL$2,FALSE)</f>
        <v>0</v>
      </c>
      <c r="AM139">
        <f>VLOOKUP($A139,Обобщение!$A$5:$EK$329,AM$2,FALSE)</f>
        <v>0</v>
      </c>
      <c r="AN139">
        <f>VLOOKUP($A139,Обобщение!$A$5:$EK$329,AN$2,FALSE)</f>
        <v>0</v>
      </c>
      <c r="AO139" t="str">
        <f>VLOOKUP($A139,Обобщение!$A$5:$EK$329,AO$2,FALSE)</f>
        <v xml:space="preserve">гр./с. Русе, кв./ж.к. Новата махала , бул./ул. Алея Освобождение 74 </v>
      </c>
      <c r="AP139" t="str">
        <f>VLOOKUP($A139,Обобщение!$A$5:$EK$329,AP$2,FALSE)</f>
        <v xml:space="preserve">гр./с. Русе, кв./ж.к. Новата махала , бул./ул. Алея Освобождение 74 , </v>
      </c>
      <c r="AQ139" t="str">
        <f>VLOOKUP($A139,Обобщение!$A$5:$EK$329,AQ$2,FALSE)</f>
        <v>Камина на пелети с водна риза 18 kW</v>
      </c>
      <c r="AR139">
        <f>VLOOKUP($A139,Обобщение!$A$5:$EK$329,AR$2,FALSE)</f>
        <v>0</v>
      </c>
      <c r="AS139">
        <f>VLOOKUP($A139,Обобщение!$A$5:$EK$329,AS$2,FALSE)</f>
        <v>0</v>
      </c>
      <c r="AT139">
        <f>VLOOKUP($A139,Обобщение!$A$5:$EK$329,AT$2,FALSE)</f>
        <v>0</v>
      </c>
      <c r="AU139">
        <f>VLOOKUP($A139,Обобщение!$A$5:$EK$329,AU$2,FALSE)</f>
        <v>0</v>
      </c>
      <c r="AV139">
        <f>VLOOKUP($A139,Обобщение!$A$5:$EK$329,AV$2,FALSE)</f>
        <v>0</v>
      </c>
      <c r="AW139">
        <f>VLOOKUP($A139,Обобщение!$A$5:$EK$329,AW$2,FALSE)</f>
        <v>5</v>
      </c>
      <c r="AX139">
        <f>VLOOKUP($A139,Обобщение!$A$5:$EK$329,AX$2,FALSE)</f>
        <v>5</v>
      </c>
      <c r="AY139" s="11" t="str">
        <f t="shared" si="10"/>
        <v>Камина на пелети с водна риза 18 kW</v>
      </c>
      <c r="AZ139" s="11" t="str">
        <f t="shared" si="9"/>
        <v/>
      </c>
    </row>
    <row r="140" spans="1:53" x14ac:dyDescent="0.25">
      <c r="A140">
        <v>1136</v>
      </c>
      <c r="B140" t="str">
        <f>VLOOKUP($A140,Обобщение!$A$5:$EK$329,B$2,FALSE)</f>
        <v>LIFE RU 1136</v>
      </c>
      <c r="C140" t="str">
        <f>VLOOKUP($A140,Обобщение!$A$5:$EK$329,C$2,FALSE)</f>
        <v xml:space="preserve">Шезаи </v>
      </c>
      <c r="D140" t="str">
        <f>VLOOKUP($A140,Обобщение!$A$5:$EK$329,D$2,FALSE)</f>
        <v xml:space="preserve">Феимов </v>
      </c>
      <c r="E140" t="str">
        <f>VLOOKUP($A140,Обобщение!$A$5:$EK$329,E$2,FALSE)</f>
        <v xml:space="preserve">Сюлейманов </v>
      </c>
      <c r="F140" t="str">
        <f t="shared" si="8"/>
        <v xml:space="preserve">Шезаи  Феимов  Сюлейманов </v>
      </c>
      <c r="G140">
        <f>VLOOKUP($A140,Обобщение!$A$5:$EK$329,G$2,FALSE)</f>
        <v>0</v>
      </c>
      <c r="H140">
        <f>VLOOKUP($A140,Обобщение!$A$5:$EK$329,H$2,FALSE)</f>
        <v>0</v>
      </c>
      <c r="I140">
        <f>VLOOKUP($A140,Обобщение!$A$5:$EK$329,I$2,FALSE)</f>
        <v>0</v>
      </c>
      <c r="J140">
        <f>VLOOKUP($A140,Обобщение!$A$5:$EK$329,J$2,FALSE)</f>
        <v>0</v>
      </c>
      <c r="K140">
        <f>VLOOKUP($A140,Обобщение!$A$5:$EK$329,K$2,FALSE)</f>
        <v>0</v>
      </c>
      <c r="L140">
        <f>VLOOKUP($A140,Обобщение!$A$5:$EK$329,L$2,FALSE)</f>
        <v>0</v>
      </c>
      <c r="M140">
        <f>VLOOKUP($A140,Обобщение!$A$5:$EK$329,M$2,FALSE)</f>
        <v>0</v>
      </c>
      <c r="N140">
        <f>VLOOKUP($A140,Обобщение!$A$5:$EK$329,N$2,FALSE)</f>
        <v>0</v>
      </c>
      <c r="O140">
        <f>VLOOKUP($A140,Обобщение!$A$5:$EK$329,O$2,FALSE)</f>
        <v>1</v>
      </c>
      <c r="P140">
        <f>VLOOKUP($A140,Обобщение!$A$5:$EK$329,P$2,FALSE)</f>
        <v>0</v>
      </c>
      <c r="Q140">
        <f>VLOOKUP($A140,Обобщение!$A$5:$EK$329,Q$2,FALSE)</f>
        <v>0</v>
      </c>
      <c r="R140">
        <f>VLOOKUP($A140,Обобщение!$A$5:$EK$329,R$2,FALSE)</f>
        <v>0</v>
      </c>
      <c r="S140">
        <f>VLOOKUP($A140,Обобщение!$A$5:$EK$329,S$2,FALSE)</f>
        <v>0</v>
      </c>
      <c r="T140">
        <f>VLOOKUP($A140,Обобщение!$A$5:$EK$329,T$2,FALSE)</f>
        <v>0</v>
      </c>
      <c r="U140">
        <f>VLOOKUP($A140,Обобщение!$A$5:$EK$329,U$2,FALSE)</f>
        <v>0</v>
      </c>
      <c r="V140">
        <f>VLOOKUP($A140,Обобщение!$A$5:$EK$329,V$2,FALSE)</f>
        <v>0</v>
      </c>
      <c r="W140">
        <f>VLOOKUP($A140,Обобщение!$A$5:$EK$329,W$2,FALSE)</f>
        <v>0</v>
      </c>
      <c r="X140">
        <f>VLOOKUP($A140,Обобщение!$A$5:$EK$329,X$2,FALSE)</f>
        <v>0</v>
      </c>
      <c r="Y140">
        <f>VLOOKUP($A140,Обобщение!$A$5:$EK$329,Y$2,FALSE)</f>
        <v>0</v>
      </c>
      <c r="Z140">
        <f>VLOOKUP($A140,Обобщение!$A$5:$EK$329,Z$2,FALSE)</f>
        <v>0</v>
      </c>
      <c r="AA140">
        <f>VLOOKUP($A140,Обобщение!$A$5:$EK$329,AA$2,FALSE)</f>
        <v>0</v>
      </c>
      <c r="AB140">
        <f>VLOOKUP($A140,Обобщение!$A$5:$EK$329,AB$2,FALSE)</f>
        <v>2</v>
      </c>
      <c r="AC140">
        <f>VLOOKUP($A140,Обобщение!$A$5:$EK$329,AC$2,FALSE)</f>
        <v>0</v>
      </c>
      <c r="AD140">
        <f>VLOOKUP($A140,Обобщение!$A$5:$EK$329,AD$2,FALSE)</f>
        <v>2</v>
      </c>
      <c r="AE140">
        <f>VLOOKUP($A140,Обобщение!$A$5:$EK$329,AE$2,FALSE)</f>
        <v>0</v>
      </c>
      <c r="AF140">
        <f>VLOOKUP($A140,Обобщение!$A$5:$EK$329,AF$2,FALSE)</f>
        <v>2</v>
      </c>
      <c r="AG140">
        <f>VLOOKUP($A140,Обобщение!$A$5:$EK$329,AG$2,FALSE)</f>
        <v>0</v>
      </c>
      <c r="AH140">
        <f>VLOOKUP($A140,Обобщение!$A$5:$EK$329,AH$2,FALSE)</f>
        <v>0</v>
      </c>
      <c r="AI140">
        <f>VLOOKUP($A140,Обобщение!$A$5:$EK$329,AI$2,FALSE)</f>
        <v>0</v>
      </c>
      <c r="AJ140">
        <f>VLOOKUP($A140,Обобщение!$A$5:$EK$329,AJ$2,FALSE)</f>
        <v>0</v>
      </c>
      <c r="AK140">
        <f>VLOOKUP($A140,Обобщение!$A$5:$EK$329,AK$2,FALSE)</f>
        <v>4</v>
      </c>
      <c r="AL140">
        <f>VLOOKUP($A140,Обобщение!$A$5:$EK$329,AL$2,FALSE)</f>
        <v>0</v>
      </c>
      <c r="AM140">
        <f>VLOOKUP($A140,Обобщение!$A$5:$EK$329,AM$2,FALSE)</f>
        <v>1</v>
      </c>
      <c r="AN140">
        <f>VLOOKUP($A140,Обобщение!$A$5:$EK$329,AN$2,FALSE)</f>
        <v>0</v>
      </c>
      <c r="AO140" t="str">
        <f>VLOOKUP($A140,Обобщение!$A$5:$EK$329,AO$2,FALSE)</f>
        <v>гр./с. Русе, кв./ж.к. Дружба 2 , бул./ул. Клисура 44 В</v>
      </c>
      <c r="AP140" t="str">
        <f>VLOOKUP($A140,Обобщение!$A$5:$EK$329,AP$2,FALSE)</f>
        <v xml:space="preserve">гр./с. Русе, кв./ж.к. Дружба 2 , бул./ул. Клисура 44 В , ет. 1, 2 , </v>
      </c>
      <c r="AQ140" t="str">
        <f>VLOOKUP($A140,Обобщение!$A$5:$EK$329,AQ$2,FALSE)</f>
        <v>Пелетен котел 33 kW</v>
      </c>
      <c r="AR140">
        <f>VLOOKUP($A140,Обобщение!$A$5:$EK$329,AR$2,FALSE)</f>
        <v>0</v>
      </c>
      <c r="AS140">
        <f>VLOOKUP($A140,Обобщение!$A$5:$EK$329,AS$2,FALSE)</f>
        <v>0</v>
      </c>
      <c r="AT140">
        <f>VLOOKUP($A140,Обобщение!$A$5:$EK$329,AT$2,FALSE)</f>
        <v>0</v>
      </c>
      <c r="AU140">
        <f>VLOOKUP($A140,Обобщение!$A$5:$EK$329,AU$2,FALSE)</f>
        <v>0</v>
      </c>
      <c r="AV140" t="str">
        <f>VLOOKUP($A140,Обобщение!$A$5:$EK$329,AV$2,FALSE)</f>
        <v>Стоманен панелен радиатор (500x1800) - 2 бр.</v>
      </c>
      <c r="AW140">
        <f>VLOOKUP($A140,Обобщение!$A$5:$EK$329,AW$2,FALSE)</f>
        <v>9</v>
      </c>
      <c r="AX140">
        <f>VLOOKUP($A140,Обобщение!$A$5:$EK$329,AX$2,FALSE)</f>
        <v>9</v>
      </c>
      <c r="AY140" s="11" t="str">
        <f t="shared" si="10"/>
        <v>Пелетен котел 33 kW</v>
      </c>
      <c r="AZ140" s="11" t="str">
        <f t="shared" si="9"/>
        <v>Стоманен панелен радиатор (500x1800) - 2 бр.</v>
      </c>
    </row>
    <row r="141" spans="1:53" x14ac:dyDescent="0.25">
      <c r="A141">
        <v>1137</v>
      </c>
      <c r="B141" t="str">
        <f>VLOOKUP($A141,Обобщение!$A$5:$EK$329,B$2,FALSE)</f>
        <v>LIFE RU 1137</v>
      </c>
      <c r="C141" t="str">
        <f>VLOOKUP($A141,Обобщение!$A$5:$EK$329,C$2,FALSE)</f>
        <v xml:space="preserve">Димитрина </v>
      </c>
      <c r="D141" t="str">
        <f>VLOOKUP($A141,Обобщение!$A$5:$EK$329,D$2,FALSE)</f>
        <v xml:space="preserve">Великова </v>
      </c>
      <c r="E141" t="str">
        <f>VLOOKUP($A141,Обобщение!$A$5:$EK$329,E$2,FALSE)</f>
        <v xml:space="preserve">Ангелова </v>
      </c>
      <c r="F141" t="str">
        <f t="shared" si="8"/>
        <v xml:space="preserve">Димитрина  Великова  Ангелова </v>
      </c>
      <c r="G141">
        <f>VLOOKUP($A141,Обобщение!$A$5:$EK$329,G$2,FALSE)</f>
        <v>0</v>
      </c>
      <c r="H141">
        <f>VLOOKUP($A141,Обобщение!$A$5:$EK$329,H$2,FALSE)</f>
        <v>0</v>
      </c>
      <c r="I141">
        <f>VLOOKUP($A141,Обобщение!$A$5:$EK$329,I$2,FALSE)</f>
        <v>0</v>
      </c>
      <c r="J141">
        <f>VLOOKUP($A141,Обобщение!$A$5:$EK$329,J$2,FALSE)</f>
        <v>0</v>
      </c>
      <c r="K141">
        <f>VLOOKUP($A141,Обобщение!$A$5:$EK$329,K$2,FALSE)</f>
        <v>0</v>
      </c>
      <c r="L141">
        <f>VLOOKUP($A141,Обобщение!$A$5:$EK$329,L$2,FALSE)</f>
        <v>1</v>
      </c>
      <c r="M141">
        <f>VLOOKUP($A141,Обобщение!$A$5:$EK$329,M$2,FALSE)</f>
        <v>0</v>
      </c>
      <c r="N141">
        <f>VLOOKUP($A141,Обобщение!$A$5:$EK$329,N$2,FALSE)</f>
        <v>0</v>
      </c>
      <c r="O141">
        <f>VLOOKUP($A141,Обобщение!$A$5:$EK$329,O$2,FALSE)</f>
        <v>0</v>
      </c>
      <c r="P141">
        <f>VLOOKUP($A141,Обобщение!$A$5:$EK$329,P$2,FALSE)</f>
        <v>0</v>
      </c>
      <c r="Q141">
        <f>VLOOKUP($A141,Обобщение!$A$5:$EK$329,Q$2,FALSE)</f>
        <v>0</v>
      </c>
      <c r="R141">
        <f>VLOOKUP($A141,Обобщение!$A$5:$EK$329,R$2,FALSE)</f>
        <v>0</v>
      </c>
      <c r="S141">
        <f>VLOOKUP($A141,Обобщение!$A$5:$EK$329,S$2,FALSE)</f>
        <v>0</v>
      </c>
      <c r="T141">
        <f>VLOOKUP($A141,Обобщение!$A$5:$EK$329,T$2,FALSE)</f>
        <v>0</v>
      </c>
      <c r="U141">
        <f>VLOOKUP($A141,Обобщение!$A$5:$EK$329,U$2,FALSE)</f>
        <v>0</v>
      </c>
      <c r="V141">
        <f>VLOOKUP($A141,Обобщение!$A$5:$EK$329,V$2,FALSE)</f>
        <v>0</v>
      </c>
      <c r="W141">
        <f>VLOOKUP($A141,Обобщение!$A$5:$EK$329,W$2,FALSE)</f>
        <v>0</v>
      </c>
      <c r="X141">
        <f>VLOOKUP($A141,Обобщение!$A$5:$EK$329,X$2,FALSE)</f>
        <v>0</v>
      </c>
      <c r="Y141">
        <f>VLOOKUP($A141,Обобщение!$A$5:$EK$329,Y$2,FALSE)</f>
        <v>0</v>
      </c>
      <c r="Z141">
        <f>VLOOKUP($A141,Обобщение!$A$5:$EK$329,Z$2,FALSE)</f>
        <v>0</v>
      </c>
      <c r="AA141">
        <f>VLOOKUP($A141,Обобщение!$A$5:$EK$329,AA$2,FALSE)</f>
        <v>0</v>
      </c>
      <c r="AB141">
        <f>VLOOKUP($A141,Обобщение!$A$5:$EK$329,AB$2,FALSE)</f>
        <v>0</v>
      </c>
      <c r="AC141">
        <f>VLOOKUP($A141,Обобщение!$A$5:$EK$329,AC$2,FALSE)</f>
        <v>0</v>
      </c>
      <c r="AD141">
        <f>VLOOKUP($A141,Обобщение!$A$5:$EK$329,AD$2,FALSE)</f>
        <v>0</v>
      </c>
      <c r="AE141">
        <f>VLOOKUP($A141,Обобщение!$A$5:$EK$329,AE$2,FALSE)</f>
        <v>0</v>
      </c>
      <c r="AF141">
        <f>VLOOKUP($A141,Обобщение!$A$5:$EK$329,AF$2,FALSE)</f>
        <v>0</v>
      </c>
      <c r="AG141">
        <f>VLOOKUP($A141,Обобщение!$A$5:$EK$329,AG$2,FALSE)</f>
        <v>0</v>
      </c>
      <c r="AH141">
        <f>VLOOKUP($A141,Обобщение!$A$5:$EK$329,AH$2,FALSE)</f>
        <v>0</v>
      </c>
      <c r="AI141">
        <f>VLOOKUP($A141,Обобщение!$A$5:$EK$329,AI$2,FALSE)</f>
        <v>0</v>
      </c>
      <c r="AJ141">
        <f>VLOOKUP($A141,Обобщение!$A$5:$EK$329,AJ$2,FALSE)</f>
        <v>0</v>
      </c>
      <c r="AK141">
        <f>VLOOKUP($A141,Обобщение!$A$5:$EK$329,AK$2,FALSE)</f>
        <v>4</v>
      </c>
      <c r="AL141">
        <f>VLOOKUP($A141,Обобщение!$A$5:$EK$329,AL$2,FALSE)</f>
        <v>1</v>
      </c>
      <c r="AM141">
        <f>VLOOKUP($A141,Обобщение!$A$5:$EK$329,AM$2,FALSE)</f>
        <v>1</v>
      </c>
      <c r="AN141">
        <f>VLOOKUP($A141,Обобщение!$A$5:$EK$329,AN$2,FALSE)</f>
        <v>0</v>
      </c>
      <c r="AO141" t="str">
        <f>VLOOKUP($A141,Обобщение!$A$5:$EK$329,AO$2,FALSE)</f>
        <v>гр./с. Русе, кв./ж.к. Чародейка юг , бл. 209, бул./ул. Ради Иванов 14</v>
      </c>
      <c r="AP141" t="str">
        <f>VLOOKUP($A141,Обобщение!$A$5:$EK$329,AP$2,FALSE)</f>
        <v>гр./с. Русе, кв./ж.к. Чародейка юг , бл. 209, бул./ул. Ради Иванов 14 , ет. 3, ап. 5</v>
      </c>
      <c r="AQ141" t="str">
        <f>VLOOKUP($A141,Обобщение!$A$5:$EK$329,AQ$2,FALSE)</f>
        <v>Камина на пелети с водна риза 18 kW</v>
      </c>
      <c r="AR141">
        <f>VLOOKUP($A141,Обобщение!$A$5:$EK$329,AR$2,FALSE)</f>
        <v>0</v>
      </c>
      <c r="AS141">
        <f>VLOOKUP($A141,Обобщение!$A$5:$EK$329,AS$2,FALSE)</f>
        <v>0</v>
      </c>
      <c r="AT141">
        <f>VLOOKUP($A141,Обобщение!$A$5:$EK$329,AT$2,FALSE)</f>
        <v>0</v>
      </c>
      <c r="AU141">
        <f>VLOOKUP($A141,Обобщение!$A$5:$EK$329,AU$2,FALSE)</f>
        <v>0</v>
      </c>
      <c r="AV141">
        <f>VLOOKUP($A141,Обобщение!$A$5:$EK$329,AV$2,FALSE)</f>
        <v>0</v>
      </c>
      <c r="AW141">
        <f>VLOOKUP($A141,Обобщение!$A$5:$EK$329,AW$2,FALSE)</f>
        <v>6</v>
      </c>
      <c r="AX141">
        <f>VLOOKUP($A141,Обобщение!$A$5:$EK$329,AX$2,FALSE)</f>
        <v>6</v>
      </c>
      <c r="AY141" s="11" t="str">
        <f t="shared" si="10"/>
        <v>Камина на пелети с водна риза 18 kW</v>
      </c>
      <c r="AZ141" s="11" t="str">
        <f t="shared" si="9"/>
        <v/>
      </c>
    </row>
    <row r="142" spans="1:53" x14ac:dyDescent="0.25">
      <c r="A142">
        <v>1138</v>
      </c>
      <c r="B142" t="str">
        <f>VLOOKUP($A142,Обобщение!$A$5:$EK$329,B$2,FALSE)</f>
        <v>LIFE RU 1138</v>
      </c>
      <c r="C142" t="str">
        <f>VLOOKUP($A142,Обобщение!$A$5:$EK$329,C$2,FALSE)</f>
        <v xml:space="preserve">Василена </v>
      </c>
      <c r="D142" t="str">
        <f>VLOOKUP($A142,Обобщение!$A$5:$EK$329,D$2,FALSE)</f>
        <v xml:space="preserve">Бориславова </v>
      </c>
      <c r="E142" t="str">
        <f>VLOOKUP($A142,Обобщение!$A$5:$EK$329,E$2,FALSE)</f>
        <v xml:space="preserve">Матеева </v>
      </c>
      <c r="F142" t="str">
        <f t="shared" si="8"/>
        <v xml:space="preserve">Василена  Бориславова  Матеева </v>
      </c>
      <c r="G142">
        <f>VLOOKUP($A142,Обобщение!$A$5:$EK$329,G$2,FALSE)</f>
        <v>1</v>
      </c>
      <c r="H142">
        <f>VLOOKUP($A142,Обобщение!$A$5:$EK$329,H$2,FALSE)</f>
        <v>0</v>
      </c>
      <c r="I142">
        <f>VLOOKUP($A142,Обобщение!$A$5:$EK$329,I$2,FALSE)</f>
        <v>0</v>
      </c>
      <c r="J142">
        <f>VLOOKUP($A142,Обобщение!$A$5:$EK$329,J$2,FALSE)</f>
        <v>0</v>
      </c>
      <c r="K142">
        <f>VLOOKUP($A142,Обобщение!$A$5:$EK$329,K$2,FALSE)</f>
        <v>0</v>
      </c>
      <c r="L142">
        <f>VLOOKUP($A142,Обобщение!$A$5:$EK$329,L$2,FALSE)</f>
        <v>0</v>
      </c>
      <c r="M142">
        <f>VLOOKUP($A142,Обобщение!$A$5:$EK$329,M$2,FALSE)</f>
        <v>0</v>
      </c>
      <c r="N142">
        <f>VLOOKUP($A142,Обобщение!$A$5:$EK$329,N$2,FALSE)</f>
        <v>0</v>
      </c>
      <c r="O142">
        <f>VLOOKUP($A142,Обобщение!$A$5:$EK$329,O$2,FALSE)</f>
        <v>0</v>
      </c>
      <c r="P142">
        <f>VLOOKUP($A142,Обобщение!$A$5:$EK$329,P$2,FALSE)</f>
        <v>0</v>
      </c>
      <c r="Q142">
        <f>VLOOKUP($A142,Обобщение!$A$5:$EK$329,Q$2,FALSE)</f>
        <v>0</v>
      </c>
      <c r="R142">
        <f>VLOOKUP($A142,Обобщение!$A$5:$EK$329,R$2,FALSE)</f>
        <v>0</v>
      </c>
      <c r="S142">
        <f>VLOOKUP($A142,Обобщение!$A$5:$EK$329,S$2,FALSE)</f>
        <v>0</v>
      </c>
      <c r="T142">
        <f>VLOOKUP($A142,Обобщение!$A$5:$EK$329,T$2,FALSE)</f>
        <v>0</v>
      </c>
      <c r="U142">
        <f>VLOOKUP($A142,Обобщение!$A$5:$EK$329,U$2,FALSE)</f>
        <v>0</v>
      </c>
      <c r="V142">
        <f>VLOOKUP($A142,Обобщение!$A$5:$EK$329,V$2,FALSE)</f>
        <v>0</v>
      </c>
      <c r="W142">
        <f>VLOOKUP($A142,Обобщение!$A$5:$EK$329,W$2,FALSE)</f>
        <v>0</v>
      </c>
      <c r="X142">
        <f>VLOOKUP($A142,Обобщение!$A$5:$EK$329,X$2,FALSE)</f>
        <v>0</v>
      </c>
      <c r="Y142">
        <f>VLOOKUP($A142,Обобщение!$A$5:$EK$329,Y$2,FALSE)</f>
        <v>0</v>
      </c>
      <c r="Z142">
        <f>VLOOKUP($A142,Обобщение!$A$5:$EK$329,Z$2,FALSE)</f>
        <v>0</v>
      </c>
      <c r="AA142">
        <f>VLOOKUP($A142,Обобщение!$A$5:$EK$329,AA$2,FALSE)</f>
        <v>0</v>
      </c>
      <c r="AB142">
        <f>VLOOKUP($A142,Обобщение!$A$5:$EK$329,AB$2,FALSE)</f>
        <v>0</v>
      </c>
      <c r="AC142">
        <f>VLOOKUP($A142,Обобщение!$A$5:$EK$329,AC$2,FALSE)</f>
        <v>0</v>
      </c>
      <c r="AD142">
        <f>VLOOKUP($A142,Обобщение!$A$5:$EK$329,AD$2,FALSE)</f>
        <v>2</v>
      </c>
      <c r="AE142">
        <f>VLOOKUP($A142,Обобщение!$A$5:$EK$329,AE$2,FALSE)</f>
        <v>0</v>
      </c>
      <c r="AF142">
        <f>VLOOKUP($A142,Обобщение!$A$5:$EK$329,AF$2,FALSE)</f>
        <v>0</v>
      </c>
      <c r="AG142">
        <f>VLOOKUP($A142,Обобщение!$A$5:$EK$329,AG$2,FALSE)</f>
        <v>0</v>
      </c>
      <c r="AH142">
        <f>VLOOKUP($A142,Обобщение!$A$5:$EK$329,AH$2,FALSE)</f>
        <v>0</v>
      </c>
      <c r="AI142">
        <f>VLOOKUP($A142,Обобщение!$A$5:$EK$329,AI$2,FALSE)</f>
        <v>0</v>
      </c>
      <c r="AJ142">
        <f>VLOOKUP($A142,Обобщение!$A$5:$EK$329,AJ$2,FALSE)</f>
        <v>0</v>
      </c>
      <c r="AK142">
        <f>VLOOKUP($A142,Обобщение!$A$5:$EK$329,AK$2,FALSE)</f>
        <v>4</v>
      </c>
      <c r="AL142">
        <f>VLOOKUP($A142,Обобщение!$A$5:$EK$329,AL$2,FALSE)</f>
        <v>1</v>
      </c>
      <c r="AM142">
        <f>VLOOKUP($A142,Обобщение!$A$5:$EK$329,AM$2,FALSE)</f>
        <v>1</v>
      </c>
      <c r="AN142">
        <f>VLOOKUP($A142,Обобщение!$A$5:$EK$329,AN$2,FALSE)</f>
        <v>0</v>
      </c>
      <c r="AO142" t="str">
        <f>VLOOKUP($A142,Обобщение!$A$5:$EK$329,AO$2,FALSE)</f>
        <v xml:space="preserve">гр./с. Русе, кв./ж.к. Родина 3 , бл. 1, бул./ул. Милкова ливада 2 </v>
      </c>
      <c r="AP142" t="str">
        <f>VLOOKUP($A142,Обобщение!$A$5:$EK$329,AP$2,FALSE)</f>
        <v>гр./с. Русе, кв./ж.к. Родина 3 , бл. 1, бул./ул. Милкова ливада 2 , ет. 1, ап. 1</v>
      </c>
      <c r="AQ142" t="str">
        <f>VLOOKUP($A142,Обобщение!$A$5:$EK$329,AQ$2,FALSE)</f>
        <v>Топловъздушна камина на пелети 6 kW</v>
      </c>
      <c r="AR142">
        <f>VLOOKUP($A142,Обобщение!$A$5:$EK$329,AR$2,FALSE)</f>
        <v>0</v>
      </c>
      <c r="AS142">
        <f>VLOOKUP($A142,Обобщение!$A$5:$EK$329,AS$2,FALSE)</f>
        <v>0</v>
      </c>
      <c r="AT142">
        <f>VLOOKUP($A142,Обобщение!$A$5:$EK$329,AT$2,FALSE)</f>
        <v>0</v>
      </c>
      <c r="AU142">
        <f>VLOOKUP($A142,Обобщение!$A$5:$EK$329,AU$2,FALSE)</f>
        <v>0</v>
      </c>
      <c r="AV142">
        <f>VLOOKUP($A142,Обобщение!$A$5:$EK$329,AV$2,FALSE)</f>
        <v>0</v>
      </c>
      <c r="AW142">
        <f>VLOOKUP($A142,Обобщение!$A$5:$EK$329,AW$2,FALSE)</f>
        <v>8</v>
      </c>
      <c r="AX142">
        <f>VLOOKUP($A142,Обобщение!$A$5:$EK$329,AX$2,FALSE)</f>
        <v>8</v>
      </c>
      <c r="AY142" s="11" t="str">
        <f t="shared" si="10"/>
        <v>Топловъздушна камина на пелети 6 kW</v>
      </c>
      <c r="AZ142" s="11" t="str">
        <f t="shared" si="9"/>
        <v/>
      </c>
    </row>
    <row r="143" spans="1:53" x14ac:dyDescent="0.25">
      <c r="A143">
        <v>1139</v>
      </c>
      <c r="B143" t="str">
        <f>VLOOKUP($A143,Обобщение!$A$5:$EK$329,B$2,FALSE)</f>
        <v>LIFE RU 1139</v>
      </c>
      <c r="C143" t="str">
        <f>VLOOKUP($A143,Обобщение!$A$5:$EK$329,C$2,FALSE)</f>
        <v xml:space="preserve">Иван </v>
      </c>
      <c r="D143" t="str">
        <f>VLOOKUP($A143,Обобщение!$A$5:$EK$329,D$2,FALSE)</f>
        <v xml:space="preserve">Петков </v>
      </c>
      <c r="E143" t="str">
        <f>VLOOKUP($A143,Обобщение!$A$5:$EK$329,E$2,FALSE)</f>
        <v xml:space="preserve">Вълков </v>
      </c>
      <c r="F143" t="str">
        <f t="shared" si="8"/>
        <v xml:space="preserve">Иван  Петков  Вълков </v>
      </c>
      <c r="G143">
        <f>VLOOKUP($A143,Обобщение!$A$5:$EK$329,G$2,FALSE)</f>
        <v>0</v>
      </c>
      <c r="H143">
        <f>VLOOKUP($A143,Обобщение!$A$5:$EK$329,H$2,FALSE)</f>
        <v>0</v>
      </c>
      <c r="I143">
        <f>VLOOKUP($A143,Обобщение!$A$5:$EK$329,I$2,FALSE)</f>
        <v>0</v>
      </c>
      <c r="J143">
        <f>VLOOKUP($A143,Обобщение!$A$5:$EK$329,J$2,FALSE)</f>
        <v>0</v>
      </c>
      <c r="K143">
        <f>VLOOKUP($A143,Обобщение!$A$5:$EK$329,K$2,FALSE)</f>
        <v>0</v>
      </c>
      <c r="L143">
        <f>VLOOKUP($A143,Обобщение!$A$5:$EK$329,L$2,FALSE)</f>
        <v>0</v>
      </c>
      <c r="M143">
        <f>VLOOKUP($A143,Обобщение!$A$5:$EK$329,M$2,FALSE)</f>
        <v>0</v>
      </c>
      <c r="N143">
        <f>VLOOKUP($A143,Обобщение!$A$5:$EK$329,N$2,FALSE)</f>
        <v>1</v>
      </c>
      <c r="O143">
        <f>VLOOKUP($A143,Обобщение!$A$5:$EK$329,O$2,FALSE)</f>
        <v>0</v>
      </c>
      <c r="P143">
        <f>VLOOKUP($A143,Обобщение!$A$5:$EK$329,P$2,FALSE)</f>
        <v>0</v>
      </c>
      <c r="Q143">
        <f>VLOOKUP($A143,Обобщение!$A$5:$EK$329,Q$2,FALSE)</f>
        <v>0</v>
      </c>
      <c r="R143">
        <f>VLOOKUP($A143,Обобщение!$A$5:$EK$329,R$2,FALSE)</f>
        <v>0</v>
      </c>
      <c r="S143">
        <f>VLOOKUP($A143,Обобщение!$A$5:$EK$329,S$2,FALSE)</f>
        <v>0</v>
      </c>
      <c r="T143">
        <f>VLOOKUP($A143,Обобщение!$A$5:$EK$329,T$2,FALSE)</f>
        <v>0</v>
      </c>
      <c r="U143">
        <f>VLOOKUP($A143,Обобщение!$A$5:$EK$329,U$2,FALSE)</f>
        <v>0</v>
      </c>
      <c r="V143">
        <f>VLOOKUP($A143,Обобщение!$A$5:$EK$329,V$2,FALSE)</f>
        <v>0</v>
      </c>
      <c r="W143">
        <f>VLOOKUP($A143,Обобщение!$A$5:$EK$329,W$2,FALSE)</f>
        <v>0</v>
      </c>
      <c r="X143">
        <f>VLOOKUP($A143,Обобщение!$A$5:$EK$329,X$2,FALSE)</f>
        <v>0</v>
      </c>
      <c r="Y143">
        <f>VLOOKUP($A143,Обобщение!$A$5:$EK$329,Y$2,FALSE)</f>
        <v>0</v>
      </c>
      <c r="Z143">
        <f>VLOOKUP($A143,Обобщение!$A$5:$EK$329,Z$2,FALSE)</f>
        <v>0</v>
      </c>
      <c r="AA143">
        <f>VLOOKUP($A143,Обобщение!$A$5:$EK$329,AA$2,FALSE)</f>
        <v>0</v>
      </c>
      <c r="AB143">
        <f>VLOOKUP($A143,Обобщение!$A$5:$EK$329,AB$2,FALSE)</f>
        <v>0</v>
      </c>
      <c r="AC143">
        <f>VLOOKUP($A143,Обобщение!$A$5:$EK$329,AC$2,FALSE)</f>
        <v>2</v>
      </c>
      <c r="AD143">
        <f>VLOOKUP($A143,Обобщение!$A$5:$EK$329,AD$2,FALSE)</f>
        <v>0</v>
      </c>
      <c r="AE143">
        <f>VLOOKUP($A143,Обобщение!$A$5:$EK$329,AE$2,FALSE)</f>
        <v>2</v>
      </c>
      <c r="AF143">
        <f>VLOOKUP($A143,Обобщение!$A$5:$EK$329,AF$2,FALSE)</f>
        <v>0</v>
      </c>
      <c r="AG143">
        <f>VLOOKUP($A143,Обобщение!$A$5:$EK$329,AG$2,FALSE)</f>
        <v>0</v>
      </c>
      <c r="AH143">
        <f>VLOOKUP($A143,Обобщение!$A$5:$EK$329,AH$2,FALSE)</f>
        <v>0</v>
      </c>
      <c r="AI143">
        <f>VLOOKUP($A143,Обобщение!$A$5:$EK$329,AI$2,FALSE)</f>
        <v>0</v>
      </c>
      <c r="AJ143">
        <f>VLOOKUP($A143,Обобщение!$A$5:$EK$329,AJ$2,FALSE)</f>
        <v>0</v>
      </c>
      <c r="AK143">
        <f>VLOOKUP($A143,Обобщение!$A$5:$EK$329,AK$2,FALSE)</f>
        <v>4</v>
      </c>
      <c r="AL143">
        <f>VLOOKUP($A143,Обобщение!$A$5:$EK$329,AL$2,FALSE)</f>
        <v>1</v>
      </c>
      <c r="AM143">
        <f>VLOOKUP($A143,Обобщение!$A$5:$EK$329,AM$2,FALSE)</f>
        <v>1</v>
      </c>
      <c r="AN143">
        <f>VLOOKUP($A143,Обобщение!$A$5:$EK$329,AN$2,FALSE)</f>
        <v>0</v>
      </c>
      <c r="AO143" t="str">
        <f>VLOOKUP($A143,Обобщение!$A$5:$EK$329,AO$2,FALSE)</f>
        <v>гр./с. Русе, кв./ж.к. Друбжа 1 , бул./ул. Сухи чал 1</v>
      </c>
      <c r="AP143" t="str">
        <f>VLOOKUP($A143,Обобщение!$A$5:$EK$329,AP$2,FALSE)</f>
        <v xml:space="preserve">гр./с. Русе, кв./ж.к. Друбжа 1 , бул./ул. Сухи чал 1 , </v>
      </c>
      <c r="AQ143" t="str">
        <f>VLOOKUP($A143,Обобщение!$A$5:$EK$329,AQ$2,FALSE)</f>
        <v>Пелетен котел 25 kW</v>
      </c>
      <c r="AR143">
        <f>VLOOKUP($A143,Обобщение!$A$5:$EK$329,AR$2,FALSE)</f>
        <v>0</v>
      </c>
      <c r="AS143">
        <f>VLOOKUP($A143,Обобщение!$A$5:$EK$329,AS$2,FALSE)</f>
        <v>0</v>
      </c>
      <c r="AT143">
        <f>VLOOKUP($A143,Обобщение!$A$5:$EK$329,AT$2,FALSE)</f>
        <v>0</v>
      </c>
      <c r="AU143">
        <f>VLOOKUP($A143,Обобщение!$A$5:$EK$329,AU$2,FALSE)</f>
        <v>0</v>
      </c>
      <c r="AV143">
        <f>VLOOKUP($A143,Обобщение!$A$5:$EK$329,AV$2,FALSE)</f>
        <v>0</v>
      </c>
      <c r="AW143">
        <f>VLOOKUP($A143,Обобщение!$A$5:$EK$329,AW$2,FALSE)</f>
        <v>10</v>
      </c>
      <c r="AX143">
        <f>VLOOKUP($A143,Обобщение!$A$5:$EK$329,AX$2,FALSE)</f>
        <v>8</v>
      </c>
      <c r="AY143" s="11" t="str">
        <f t="shared" si="10"/>
        <v>Пелетен котел 25 kW</v>
      </c>
      <c r="AZ143" s="11" t="str">
        <f t="shared" si="9"/>
        <v/>
      </c>
    </row>
    <row r="144" spans="1:53" ht="30" x14ac:dyDescent="0.25">
      <c r="A144">
        <v>1140</v>
      </c>
      <c r="B144" t="str">
        <f>VLOOKUP($A144,Обобщение!$A$5:$EK$329,B$2,FALSE)</f>
        <v>LIFE RU 1140</v>
      </c>
      <c r="C144" t="str">
        <f>VLOOKUP($A144,Обобщение!$A$5:$EK$329,C$2,FALSE)</f>
        <v xml:space="preserve">Антония </v>
      </c>
      <c r="D144" t="str">
        <f>VLOOKUP($A144,Обобщение!$A$5:$EK$329,D$2,FALSE)</f>
        <v xml:space="preserve">Илиева </v>
      </c>
      <c r="E144" t="str">
        <f>VLOOKUP($A144,Обобщение!$A$5:$EK$329,E$2,FALSE)</f>
        <v xml:space="preserve">Янакиева </v>
      </c>
      <c r="F144" t="str">
        <f t="shared" si="8"/>
        <v xml:space="preserve">Антония  Илиева  Янакиева </v>
      </c>
      <c r="G144">
        <f>VLOOKUP($A144,Обобщение!$A$5:$EK$329,G$2,FALSE)</f>
        <v>0</v>
      </c>
      <c r="H144">
        <f>VLOOKUP($A144,Обобщение!$A$5:$EK$329,H$2,FALSE)</f>
        <v>0</v>
      </c>
      <c r="I144">
        <f>VLOOKUP($A144,Обобщение!$A$5:$EK$329,I$2,FALSE)</f>
        <v>0</v>
      </c>
      <c r="J144">
        <f>VLOOKUP($A144,Обобщение!$A$5:$EK$329,J$2,FALSE)</f>
        <v>0</v>
      </c>
      <c r="K144">
        <f>VLOOKUP($A144,Обобщение!$A$5:$EK$329,K$2,FALSE)</f>
        <v>1</v>
      </c>
      <c r="L144">
        <f>VLOOKUP($A144,Обобщение!$A$5:$EK$329,L$2,FALSE)</f>
        <v>0</v>
      </c>
      <c r="M144">
        <f>VLOOKUP($A144,Обобщение!$A$5:$EK$329,M$2,FALSE)</f>
        <v>0</v>
      </c>
      <c r="N144">
        <f>VLOOKUP($A144,Обобщение!$A$5:$EK$329,N$2,FALSE)</f>
        <v>0</v>
      </c>
      <c r="O144">
        <f>VLOOKUP($A144,Обобщение!$A$5:$EK$329,O$2,FALSE)</f>
        <v>0</v>
      </c>
      <c r="P144">
        <f>VLOOKUP($A144,Обобщение!$A$5:$EK$329,P$2,FALSE)</f>
        <v>0</v>
      </c>
      <c r="Q144">
        <f>VLOOKUP($A144,Обобщение!$A$5:$EK$329,Q$2,FALSE)</f>
        <v>0</v>
      </c>
      <c r="R144">
        <f>VLOOKUP($A144,Обобщение!$A$5:$EK$329,R$2,FALSE)</f>
        <v>0</v>
      </c>
      <c r="S144">
        <f>VLOOKUP($A144,Обобщение!$A$5:$EK$329,S$2,FALSE)</f>
        <v>0</v>
      </c>
      <c r="T144">
        <f>VLOOKUP($A144,Обобщение!$A$5:$EK$329,T$2,FALSE)</f>
        <v>0</v>
      </c>
      <c r="U144">
        <f>VLOOKUP($A144,Обобщение!$A$5:$EK$329,U$2,FALSE)</f>
        <v>0</v>
      </c>
      <c r="V144">
        <f>VLOOKUP($A144,Обобщение!$A$5:$EK$329,V$2,FALSE)</f>
        <v>0</v>
      </c>
      <c r="W144">
        <f>VLOOKUP($A144,Обобщение!$A$5:$EK$329,W$2,FALSE)</f>
        <v>0</v>
      </c>
      <c r="X144">
        <f>VLOOKUP($A144,Обобщение!$A$5:$EK$329,X$2,FALSE)</f>
        <v>0</v>
      </c>
      <c r="Y144">
        <f>VLOOKUP($A144,Обобщение!$A$5:$EK$329,Y$2,FALSE)</f>
        <v>0</v>
      </c>
      <c r="Z144">
        <f>VLOOKUP($A144,Обобщение!$A$5:$EK$329,Z$2,FALSE)</f>
        <v>0</v>
      </c>
      <c r="AA144">
        <f>VLOOKUP($A144,Обобщение!$A$5:$EK$329,AA$2,FALSE)</f>
        <v>1</v>
      </c>
      <c r="AB144">
        <f>VLOOKUP($A144,Обобщение!$A$5:$EK$329,AB$2,FALSE)</f>
        <v>1</v>
      </c>
      <c r="AC144">
        <f>VLOOKUP($A144,Обобщение!$A$5:$EK$329,AC$2,FALSE)</f>
        <v>0</v>
      </c>
      <c r="AD144">
        <f>VLOOKUP($A144,Обобщение!$A$5:$EK$329,AD$2,FALSE)</f>
        <v>0</v>
      </c>
      <c r="AE144">
        <f>VLOOKUP($A144,Обобщение!$A$5:$EK$329,AE$2,FALSE)</f>
        <v>0</v>
      </c>
      <c r="AF144">
        <f>VLOOKUP($A144,Обобщение!$A$5:$EK$329,AF$2,FALSE)</f>
        <v>2</v>
      </c>
      <c r="AG144">
        <f>VLOOKUP($A144,Обобщение!$A$5:$EK$329,AG$2,FALSE)</f>
        <v>0</v>
      </c>
      <c r="AH144">
        <f>VLOOKUP($A144,Обобщение!$A$5:$EK$329,AH$2,FALSE)</f>
        <v>0</v>
      </c>
      <c r="AI144">
        <f>VLOOKUP($A144,Обобщение!$A$5:$EK$329,AI$2,FALSE)</f>
        <v>2</v>
      </c>
      <c r="AJ144">
        <f>VLOOKUP($A144,Обобщение!$A$5:$EK$329,AJ$2,FALSE)</f>
        <v>0</v>
      </c>
      <c r="AK144">
        <f>VLOOKUP($A144,Обобщение!$A$5:$EK$329,AK$2,FALSE)</f>
        <v>0</v>
      </c>
      <c r="AL144">
        <f>VLOOKUP($A144,Обобщение!$A$5:$EK$329,AL$2,FALSE)</f>
        <v>0</v>
      </c>
      <c r="AM144">
        <f>VLOOKUP($A144,Обобщение!$A$5:$EK$329,AM$2,FALSE)</f>
        <v>1</v>
      </c>
      <c r="AN144">
        <f>VLOOKUP($A144,Обобщение!$A$5:$EK$329,AN$2,FALSE)</f>
        <v>0</v>
      </c>
      <c r="AO144" t="str">
        <f>VLOOKUP($A144,Обобщение!$A$5:$EK$329,AO$2,FALSE)</f>
        <v xml:space="preserve">гр./с. Русе, кв./ж.к. Чародейка - юг , бл. 211, бул./ул. Ради Иванов 12 </v>
      </c>
      <c r="AP144" t="str">
        <f>VLOOKUP($A144,Обобщение!$A$5:$EK$329,AP$2,FALSE)</f>
        <v>гр./с. Русе, кв./ж.к. Чародейка юг , бл. 211, бул./ул. Ради Иванов 12 , ет. 6, ап. 16</v>
      </c>
      <c r="AQ144" t="str">
        <f>VLOOKUP($A144,Обобщение!$A$5:$EK$329,AQ$2,FALSE)</f>
        <v>Камина на пелети с водна риза 12 kW</v>
      </c>
      <c r="AR144">
        <f>VLOOKUP($A144,Обобщение!$A$5:$EK$329,AR$2,FALSE)</f>
        <v>0</v>
      </c>
      <c r="AS144">
        <f>VLOOKUP($A144,Обобщение!$A$5:$EK$329,AS$2,FALSE)</f>
        <v>0</v>
      </c>
      <c r="AT144">
        <f>VLOOKUP($A144,Обобщение!$A$5:$EK$329,AT$2,FALSE)</f>
        <v>0</v>
      </c>
      <c r="AU144" t="str">
        <f>VLOOKUP($A144,Обобщение!$A$5:$EK$329,AU$2,FALSE)</f>
        <v>Стоманен панелен радиатор (500x1200) - 1 бр.</v>
      </c>
      <c r="AV144" t="str">
        <f>VLOOKUP($A144,Обобщение!$A$5:$EK$329,AV$2,FALSE)</f>
        <v>Стоманен панелен радиатор (500x1800) - 1 бр.</v>
      </c>
      <c r="AW144">
        <f>VLOOKUP($A144,Обобщение!$A$5:$EK$329,AW$2,FALSE)</f>
        <v>5</v>
      </c>
      <c r="AX144">
        <f>VLOOKUP($A144,Обобщение!$A$5:$EK$329,AX$2,FALSE)</f>
        <v>5</v>
      </c>
      <c r="AY144" s="11" t="str">
        <f t="shared" si="10"/>
        <v>Камина на пелети с водна риза 12 kW</v>
      </c>
      <c r="AZ144" s="11" t="str">
        <f t="shared" si="9"/>
        <v>Стоманен панелен радиатор (500x1200) - 1 бр.; Стоманен панелен радиатор (500x1800) - 1 бр.</v>
      </c>
    </row>
    <row r="145" spans="1:52" x14ac:dyDescent="0.25">
      <c r="A145">
        <v>1141</v>
      </c>
      <c r="B145" t="str">
        <f>VLOOKUP($A145,Обобщение!$A$5:$EK$329,B$2,FALSE)</f>
        <v>LIFE RU 1141</v>
      </c>
      <c r="C145" t="str">
        <f>VLOOKUP($A145,Обобщение!$A$5:$EK$329,C$2,FALSE)</f>
        <v xml:space="preserve">Методи </v>
      </c>
      <c r="D145" t="str">
        <f>VLOOKUP($A145,Обобщение!$A$5:$EK$329,D$2,FALSE)</f>
        <v xml:space="preserve">Методиев </v>
      </c>
      <c r="E145" t="str">
        <f>VLOOKUP($A145,Обобщение!$A$5:$EK$329,E$2,FALSE)</f>
        <v xml:space="preserve">Митрофанов </v>
      </c>
      <c r="F145" t="str">
        <f t="shared" si="8"/>
        <v xml:space="preserve">Методи  Методиев  Митрофанов </v>
      </c>
      <c r="G145">
        <f>VLOOKUP($A145,Обобщение!$A$5:$EK$329,G$2,FALSE)</f>
        <v>0</v>
      </c>
      <c r="H145">
        <f>VLOOKUP($A145,Обобщение!$A$5:$EK$329,H$2,FALSE)</f>
        <v>0</v>
      </c>
      <c r="I145">
        <f>VLOOKUP($A145,Обобщение!$A$5:$EK$329,I$2,FALSE)</f>
        <v>0</v>
      </c>
      <c r="J145">
        <f>VLOOKUP($A145,Обобщение!$A$5:$EK$329,J$2,FALSE)</f>
        <v>0</v>
      </c>
      <c r="K145">
        <f>VLOOKUP($A145,Обобщение!$A$5:$EK$329,K$2,FALSE)</f>
        <v>0</v>
      </c>
      <c r="L145">
        <f>VLOOKUP($A145,Обобщение!$A$5:$EK$329,L$2,FALSE)</f>
        <v>0</v>
      </c>
      <c r="M145">
        <f>VLOOKUP($A145,Обобщение!$A$5:$EK$329,M$2,FALSE)</f>
        <v>1</v>
      </c>
      <c r="N145">
        <f>VLOOKUP($A145,Обобщение!$A$5:$EK$329,N$2,FALSE)</f>
        <v>0</v>
      </c>
      <c r="O145">
        <f>VLOOKUP($A145,Обобщение!$A$5:$EK$329,O$2,FALSE)</f>
        <v>0</v>
      </c>
      <c r="P145">
        <f>VLOOKUP($A145,Обобщение!$A$5:$EK$329,P$2,FALSE)</f>
        <v>0</v>
      </c>
      <c r="Q145">
        <f>VLOOKUP($A145,Обобщение!$A$5:$EK$329,Q$2,FALSE)</f>
        <v>0</v>
      </c>
      <c r="R145">
        <f>VLOOKUP($A145,Обобщение!$A$5:$EK$329,R$2,FALSE)</f>
        <v>0</v>
      </c>
      <c r="S145">
        <f>VLOOKUP($A145,Обобщение!$A$5:$EK$329,S$2,FALSE)</f>
        <v>0</v>
      </c>
      <c r="T145">
        <f>VLOOKUP($A145,Обобщение!$A$5:$EK$329,T$2,FALSE)</f>
        <v>0</v>
      </c>
      <c r="U145">
        <f>VLOOKUP($A145,Обобщение!$A$5:$EK$329,U$2,FALSE)</f>
        <v>0</v>
      </c>
      <c r="V145">
        <f>VLOOKUP($A145,Обобщение!$A$5:$EK$329,V$2,FALSE)</f>
        <v>0</v>
      </c>
      <c r="W145">
        <f>VLOOKUP($A145,Обобщение!$A$5:$EK$329,W$2,FALSE)</f>
        <v>0</v>
      </c>
      <c r="X145">
        <f>VLOOKUP($A145,Обобщение!$A$5:$EK$329,X$2,FALSE)</f>
        <v>0</v>
      </c>
      <c r="Y145">
        <f>VLOOKUP($A145,Обобщение!$A$5:$EK$329,Y$2,FALSE)</f>
        <v>0</v>
      </c>
      <c r="Z145">
        <f>VLOOKUP($A145,Обобщение!$A$5:$EK$329,Z$2,FALSE)</f>
        <v>0</v>
      </c>
      <c r="AA145">
        <f>VLOOKUP($A145,Обобщение!$A$5:$EK$329,AA$2,FALSE)</f>
        <v>0</v>
      </c>
      <c r="AB145">
        <f>VLOOKUP($A145,Обобщение!$A$5:$EK$329,AB$2,FALSE)</f>
        <v>0</v>
      </c>
      <c r="AC145">
        <f>VLOOKUP($A145,Обобщение!$A$5:$EK$329,AC$2,FALSE)</f>
        <v>0</v>
      </c>
      <c r="AD145">
        <f>VLOOKUP($A145,Обобщение!$A$5:$EK$329,AD$2,FALSE)</f>
        <v>0</v>
      </c>
      <c r="AE145">
        <f>VLOOKUP($A145,Обобщение!$A$5:$EK$329,AE$2,FALSE)</f>
        <v>0</v>
      </c>
      <c r="AF145">
        <f>VLOOKUP($A145,Обобщение!$A$5:$EK$329,AF$2,FALSE)</f>
        <v>0</v>
      </c>
      <c r="AG145">
        <f>VLOOKUP($A145,Обобщение!$A$5:$EK$329,AG$2,FALSE)</f>
        <v>0</v>
      </c>
      <c r="AH145">
        <f>VLOOKUP($A145,Обобщение!$A$5:$EK$329,AH$2,FALSE)</f>
        <v>0</v>
      </c>
      <c r="AI145">
        <f>VLOOKUP($A145,Обобщение!$A$5:$EK$329,AI$2,FALSE)</f>
        <v>2</v>
      </c>
      <c r="AJ145">
        <f>VLOOKUP($A145,Обобщение!$A$5:$EK$329,AJ$2,FALSE)</f>
        <v>0</v>
      </c>
      <c r="AK145">
        <f>VLOOKUP($A145,Обобщение!$A$5:$EK$329,AK$2,FALSE)</f>
        <v>0</v>
      </c>
      <c r="AL145">
        <f>VLOOKUP($A145,Обобщение!$A$5:$EK$329,AL$2,FALSE)</f>
        <v>0</v>
      </c>
      <c r="AM145">
        <f>VLOOKUP($A145,Обобщение!$A$5:$EK$329,AM$2,FALSE)</f>
        <v>1</v>
      </c>
      <c r="AN145">
        <f>VLOOKUP($A145,Обобщение!$A$5:$EK$329,AN$2,FALSE)</f>
        <v>0</v>
      </c>
      <c r="AO145" t="str">
        <f>VLOOKUP($A145,Обобщение!$A$5:$EK$329,AO$2,FALSE)</f>
        <v xml:space="preserve">гр./с. Русе, кв./ж.к. Здравец-изток , бл. Камен , бул./ул. Гюргево 5 </v>
      </c>
      <c r="AP145" t="str">
        <f>VLOOKUP($A145,Обобщение!$A$5:$EK$329,AP$2,FALSE)</f>
        <v>гр./с. Русе, кв./ж.к. Здравец-изток , бл. Камен, бул./ул. Гюргево 5 , ет. 2, ап. 6</v>
      </c>
      <c r="AQ145" t="str">
        <f>VLOOKUP($A145,Обобщение!$A$5:$EK$329,AQ$2,FALSE)</f>
        <v>Камина на пелети с водна риза 25 kW</v>
      </c>
      <c r="AR145">
        <f>VLOOKUP($A145,Обобщение!$A$5:$EK$329,AR$2,FALSE)</f>
        <v>0</v>
      </c>
      <c r="AS145">
        <f>VLOOKUP($A145,Обобщение!$A$5:$EK$329,AS$2,FALSE)</f>
        <v>0</v>
      </c>
      <c r="AT145">
        <f>VLOOKUP($A145,Обобщение!$A$5:$EK$329,AT$2,FALSE)</f>
        <v>0</v>
      </c>
      <c r="AU145">
        <f>VLOOKUP($A145,Обобщение!$A$5:$EK$329,AU$2,FALSE)</f>
        <v>0</v>
      </c>
      <c r="AV145">
        <f>VLOOKUP($A145,Обобщение!$A$5:$EK$329,AV$2,FALSE)</f>
        <v>0</v>
      </c>
      <c r="AW145">
        <f>VLOOKUP($A145,Обобщение!$A$5:$EK$329,AW$2,FALSE)</f>
        <v>3</v>
      </c>
      <c r="AX145">
        <f>VLOOKUP($A145,Обобщение!$A$5:$EK$329,AX$2,FALSE)</f>
        <v>3</v>
      </c>
      <c r="AY145" s="11" t="str">
        <f t="shared" si="10"/>
        <v>Камина на пелети с водна риза 25 kW</v>
      </c>
      <c r="AZ145" s="11" t="str">
        <f t="shared" si="9"/>
        <v/>
      </c>
    </row>
    <row r="146" spans="1:52" x14ac:dyDescent="0.25">
      <c r="A146">
        <v>1142</v>
      </c>
      <c r="B146" t="str">
        <f>VLOOKUP($A146,Обобщение!$A$5:$EK$329,B$2,FALSE)</f>
        <v>LIFE RU 1142</v>
      </c>
      <c r="C146" t="str">
        <f>VLOOKUP($A146,Обобщение!$A$5:$EK$329,C$2,FALSE)</f>
        <v xml:space="preserve">Иванка </v>
      </c>
      <c r="D146" t="str">
        <f>VLOOKUP($A146,Обобщение!$A$5:$EK$329,D$2,FALSE)</f>
        <v xml:space="preserve">Ефтимова </v>
      </c>
      <c r="E146" t="str">
        <f>VLOOKUP($A146,Обобщение!$A$5:$EK$329,E$2,FALSE)</f>
        <v xml:space="preserve">Цанкова </v>
      </c>
      <c r="F146" t="str">
        <f t="shared" si="8"/>
        <v xml:space="preserve">Иванка  Ефтимова  Цанкова </v>
      </c>
      <c r="G146">
        <f>VLOOKUP($A146,Обобщение!$A$5:$EK$329,G$2,FALSE)</f>
        <v>0</v>
      </c>
      <c r="H146">
        <f>VLOOKUP($A146,Обобщение!$A$5:$EK$329,H$2,FALSE)</f>
        <v>0</v>
      </c>
      <c r="I146">
        <f>VLOOKUP($A146,Обобщение!$A$5:$EK$329,I$2,FALSE)</f>
        <v>0</v>
      </c>
      <c r="J146">
        <f>VLOOKUP($A146,Обобщение!$A$5:$EK$329,J$2,FALSE)</f>
        <v>0</v>
      </c>
      <c r="K146">
        <f>VLOOKUP($A146,Обобщение!$A$5:$EK$329,K$2,FALSE)</f>
        <v>0</v>
      </c>
      <c r="L146">
        <f>VLOOKUP($A146,Обобщение!$A$5:$EK$329,L$2,FALSE)</f>
        <v>0</v>
      </c>
      <c r="M146">
        <f>VLOOKUP($A146,Обобщение!$A$5:$EK$329,M$2,FALSE)</f>
        <v>0</v>
      </c>
      <c r="N146">
        <f>VLOOKUP($A146,Обобщение!$A$5:$EK$329,N$2,FALSE)</f>
        <v>1</v>
      </c>
      <c r="O146">
        <f>VLOOKUP($A146,Обобщение!$A$5:$EK$329,O$2,FALSE)</f>
        <v>0</v>
      </c>
      <c r="P146">
        <f>VLOOKUP($A146,Обобщение!$A$5:$EK$329,P$2,FALSE)</f>
        <v>0</v>
      </c>
      <c r="Q146">
        <f>VLOOKUP($A146,Обобщение!$A$5:$EK$329,Q$2,FALSE)</f>
        <v>0</v>
      </c>
      <c r="R146">
        <f>VLOOKUP($A146,Обобщение!$A$5:$EK$329,R$2,FALSE)</f>
        <v>0</v>
      </c>
      <c r="S146">
        <f>VLOOKUP($A146,Обобщение!$A$5:$EK$329,S$2,FALSE)</f>
        <v>0</v>
      </c>
      <c r="T146">
        <f>VLOOKUP($A146,Обобщение!$A$5:$EK$329,T$2,FALSE)</f>
        <v>0</v>
      </c>
      <c r="U146">
        <f>VLOOKUP($A146,Обобщение!$A$5:$EK$329,U$2,FALSE)</f>
        <v>0</v>
      </c>
      <c r="V146">
        <f>VLOOKUP($A146,Обобщение!$A$5:$EK$329,V$2,FALSE)</f>
        <v>0</v>
      </c>
      <c r="W146">
        <f>VLOOKUP($A146,Обобщение!$A$5:$EK$329,W$2,FALSE)</f>
        <v>0</v>
      </c>
      <c r="X146">
        <f>VLOOKUP($A146,Обобщение!$A$5:$EK$329,X$2,FALSE)</f>
        <v>0</v>
      </c>
      <c r="Y146">
        <f>VLOOKUP($A146,Обобщение!$A$5:$EK$329,Y$2,FALSE)</f>
        <v>0</v>
      </c>
      <c r="Z146">
        <f>VLOOKUP($A146,Обобщение!$A$5:$EK$329,Z$2,FALSE)</f>
        <v>0</v>
      </c>
      <c r="AA146">
        <f>VLOOKUP($A146,Обобщение!$A$5:$EK$329,AA$2,FALSE)</f>
        <v>0</v>
      </c>
      <c r="AB146">
        <f>VLOOKUP($A146,Обобщение!$A$5:$EK$329,AB$2,FALSE)</f>
        <v>0</v>
      </c>
      <c r="AC146">
        <f>VLOOKUP($A146,Обобщение!$A$5:$EK$329,AC$2,FALSE)</f>
        <v>0</v>
      </c>
      <c r="AD146">
        <f>VLOOKUP($A146,Обобщение!$A$5:$EK$329,AD$2,FALSE)</f>
        <v>0</v>
      </c>
      <c r="AE146">
        <f>VLOOKUP($A146,Обобщение!$A$5:$EK$329,AE$2,FALSE)</f>
        <v>0</v>
      </c>
      <c r="AF146">
        <f>VLOOKUP($A146,Обобщение!$A$5:$EK$329,AF$2,FALSE)</f>
        <v>2</v>
      </c>
      <c r="AG146">
        <f>VLOOKUP($A146,Обобщение!$A$5:$EK$329,AG$2,FALSE)</f>
        <v>0</v>
      </c>
      <c r="AH146">
        <f>VLOOKUP($A146,Обобщение!$A$5:$EK$329,AH$2,FALSE)</f>
        <v>0</v>
      </c>
      <c r="AI146">
        <f>VLOOKUP($A146,Обобщение!$A$5:$EK$329,AI$2,FALSE)</f>
        <v>0</v>
      </c>
      <c r="AJ146">
        <f>VLOOKUP($A146,Обобщение!$A$5:$EK$329,AJ$2,FALSE)</f>
        <v>3</v>
      </c>
      <c r="AK146">
        <f>VLOOKUP($A146,Обобщение!$A$5:$EK$329,AK$2,FALSE)</f>
        <v>0</v>
      </c>
      <c r="AL146">
        <f>VLOOKUP($A146,Обобщение!$A$5:$EK$329,AL$2,FALSE)</f>
        <v>1</v>
      </c>
      <c r="AM146">
        <f>VLOOKUP($A146,Обобщение!$A$5:$EK$329,AM$2,FALSE)</f>
        <v>1</v>
      </c>
      <c r="AN146">
        <f>VLOOKUP($A146,Обобщение!$A$5:$EK$329,AN$2,FALSE)</f>
        <v>0</v>
      </c>
      <c r="AO146" t="str">
        <f>VLOOKUP($A146,Обобщение!$A$5:$EK$329,AO$2,FALSE)</f>
        <v xml:space="preserve">гр./с. Русе, кв./ж.к. Новата махала , бул./ул. Мидия Енос 42 </v>
      </c>
      <c r="AP146" t="str">
        <f>VLOOKUP($A146,Обобщение!$A$5:$EK$329,AP$2,FALSE)</f>
        <v xml:space="preserve">гр./с. Русе, кв./ж.к. Новата махала , бул./ул. Мидия Енос 42 , </v>
      </c>
      <c r="AQ146" t="str">
        <f>VLOOKUP($A146,Обобщение!$A$5:$EK$329,AQ$2,FALSE)</f>
        <v>Пелетен котел 25 kW</v>
      </c>
      <c r="AR146">
        <f>VLOOKUP($A146,Обобщение!$A$5:$EK$329,AR$2,FALSE)</f>
        <v>0</v>
      </c>
      <c r="AS146">
        <f>VLOOKUP($A146,Обобщение!$A$5:$EK$329,AS$2,FALSE)</f>
        <v>0</v>
      </c>
      <c r="AT146">
        <f>VLOOKUP($A146,Обобщение!$A$5:$EK$329,AT$2,FALSE)</f>
        <v>0</v>
      </c>
      <c r="AU146">
        <f>VLOOKUP($A146,Обобщение!$A$5:$EK$329,AU$2,FALSE)</f>
        <v>0</v>
      </c>
      <c r="AV146">
        <f>VLOOKUP($A146,Обобщение!$A$5:$EK$329,AV$2,FALSE)</f>
        <v>0</v>
      </c>
      <c r="AW146">
        <f>VLOOKUP($A146,Обобщение!$A$5:$EK$329,AW$2,FALSE)</f>
        <v>7</v>
      </c>
      <c r="AX146">
        <f>VLOOKUP($A146,Обобщение!$A$5:$EK$329,AX$2,FALSE)</f>
        <v>7</v>
      </c>
      <c r="AY146" s="11" t="str">
        <f t="shared" si="10"/>
        <v>Пелетен котел 25 kW</v>
      </c>
      <c r="AZ146" s="11" t="str">
        <f t="shared" si="9"/>
        <v/>
      </c>
    </row>
    <row r="147" spans="1:52" ht="30" x14ac:dyDescent="0.25">
      <c r="A147">
        <v>1143</v>
      </c>
      <c r="B147" t="str">
        <f>VLOOKUP($A147,Обобщение!$A$5:$EK$329,B$2,FALSE)</f>
        <v>LIFE RU 1143</v>
      </c>
      <c r="C147" t="str">
        <f>VLOOKUP($A147,Обобщение!$A$5:$EK$329,C$2,FALSE)</f>
        <v xml:space="preserve">Радослав </v>
      </c>
      <c r="D147" t="str">
        <f>VLOOKUP($A147,Обобщение!$A$5:$EK$329,D$2,FALSE)</f>
        <v xml:space="preserve">Каменов </v>
      </c>
      <c r="E147" t="str">
        <f>VLOOKUP($A147,Обобщение!$A$5:$EK$329,E$2,FALSE)</f>
        <v xml:space="preserve">Данов </v>
      </c>
      <c r="F147" t="str">
        <f t="shared" si="8"/>
        <v xml:space="preserve">Радослав  Каменов  Данов </v>
      </c>
      <c r="G147">
        <f>VLOOKUP($A147,Обобщение!$A$5:$EK$329,G$2,FALSE)</f>
        <v>0</v>
      </c>
      <c r="H147">
        <f>VLOOKUP($A147,Обобщение!$A$5:$EK$329,H$2,FALSE)</f>
        <v>0</v>
      </c>
      <c r="I147">
        <f>VLOOKUP($A147,Обобщение!$A$5:$EK$329,I$2,FALSE)</f>
        <v>0</v>
      </c>
      <c r="J147">
        <f>VLOOKUP($A147,Обобщение!$A$5:$EK$329,J$2,FALSE)</f>
        <v>0</v>
      </c>
      <c r="K147">
        <f>VLOOKUP($A147,Обобщение!$A$5:$EK$329,K$2,FALSE)</f>
        <v>0</v>
      </c>
      <c r="L147">
        <f>VLOOKUP($A147,Обобщение!$A$5:$EK$329,L$2,FALSE)</f>
        <v>0</v>
      </c>
      <c r="M147">
        <f>VLOOKUP($A147,Обобщение!$A$5:$EK$329,M$2,FALSE)</f>
        <v>1</v>
      </c>
      <c r="N147">
        <f>VLOOKUP($A147,Обобщение!$A$5:$EK$329,N$2,FALSE)</f>
        <v>0</v>
      </c>
      <c r="O147">
        <f>VLOOKUP($A147,Обобщение!$A$5:$EK$329,O$2,FALSE)</f>
        <v>0</v>
      </c>
      <c r="P147">
        <f>VLOOKUP($A147,Обобщение!$A$5:$EK$329,P$2,FALSE)</f>
        <v>0</v>
      </c>
      <c r="Q147">
        <f>VLOOKUP($A147,Обобщение!$A$5:$EK$329,Q$2,FALSE)</f>
        <v>0</v>
      </c>
      <c r="R147">
        <f>VLOOKUP($A147,Обобщение!$A$5:$EK$329,R$2,FALSE)</f>
        <v>0</v>
      </c>
      <c r="S147">
        <f>VLOOKUP($A147,Обобщение!$A$5:$EK$329,S$2,FALSE)</f>
        <v>0</v>
      </c>
      <c r="T147">
        <f>VLOOKUP($A147,Обобщение!$A$5:$EK$329,T$2,FALSE)</f>
        <v>0</v>
      </c>
      <c r="U147">
        <f>VLOOKUP($A147,Обобщение!$A$5:$EK$329,U$2,FALSE)</f>
        <v>0</v>
      </c>
      <c r="V147">
        <f>VLOOKUP($A147,Обобщение!$A$5:$EK$329,V$2,FALSE)</f>
        <v>0</v>
      </c>
      <c r="W147">
        <f>VLOOKUP($A147,Обобщение!$A$5:$EK$329,W$2,FALSE)</f>
        <v>0</v>
      </c>
      <c r="X147">
        <f>VLOOKUP($A147,Обобщение!$A$5:$EK$329,X$2,FALSE)</f>
        <v>0</v>
      </c>
      <c r="Y147">
        <f>VLOOKUP($A147,Обобщение!$A$5:$EK$329,Y$2,FALSE)</f>
        <v>0</v>
      </c>
      <c r="Z147">
        <f>VLOOKUP($A147,Обобщение!$A$5:$EK$329,Z$2,FALSE)</f>
        <v>0</v>
      </c>
      <c r="AA147">
        <f>VLOOKUP($A147,Обобщение!$A$5:$EK$329,AA$2,FALSE)</f>
        <v>1</v>
      </c>
      <c r="AB147">
        <f>VLOOKUP($A147,Обобщение!$A$5:$EK$329,AB$2,FALSE)</f>
        <v>1</v>
      </c>
      <c r="AC147">
        <f>VLOOKUP($A147,Обобщение!$A$5:$EK$329,AC$2,FALSE)</f>
        <v>0</v>
      </c>
      <c r="AD147">
        <f>VLOOKUP($A147,Обобщение!$A$5:$EK$329,AD$2,FALSE)</f>
        <v>0</v>
      </c>
      <c r="AE147">
        <f>VLOOKUP($A147,Обобщение!$A$5:$EK$329,AE$2,FALSE)</f>
        <v>0</v>
      </c>
      <c r="AF147">
        <f>VLOOKUP($A147,Обобщение!$A$5:$EK$329,AF$2,FALSE)</f>
        <v>0</v>
      </c>
      <c r="AG147">
        <f>VLOOKUP($A147,Обобщение!$A$5:$EK$329,AG$2,FALSE)</f>
        <v>0</v>
      </c>
      <c r="AH147">
        <f>VLOOKUP($A147,Обобщение!$A$5:$EK$329,AH$2,FALSE)</f>
        <v>0</v>
      </c>
      <c r="AI147">
        <f>VLOOKUP($A147,Обобщение!$A$5:$EK$329,AI$2,FALSE)</f>
        <v>0</v>
      </c>
      <c r="AJ147">
        <f>VLOOKUP($A147,Обобщение!$A$5:$EK$329,AJ$2,FALSE)</f>
        <v>0</v>
      </c>
      <c r="AK147">
        <f>VLOOKUP($A147,Обобщение!$A$5:$EK$329,AK$2,FALSE)</f>
        <v>4</v>
      </c>
      <c r="AL147">
        <f>VLOOKUP($A147,Обобщение!$A$5:$EK$329,AL$2,FALSE)</f>
        <v>1</v>
      </c>
      <c r="AM147">
        <f>VLOOKUP($A147,Обобщение!$A$5:$EK$329,AM$2,FALSE)</f>
        <v>0</v>
      </c>
      <c r="AN147">
        <f>VLOOKUP($A147,Обобщение!$A$5:$EK$329,AN$2,FALSE)</f>
        <v>0</v>
      </c>
      <c r="AO147" t="str">
        <f>VLOOKUP($A147,Обобщение!$A$5:$EK$329,AO$2,FALSE)</f>
        <v xml:space="preserve">гр./с. Русе, кв./ж.к. Чародейка  юг, бл. 116, бул./ул. Михаил Хаджикостов 4 </v>
      </c>
      <c r="AP147" t="str">
        <f>VLOOKUP($A147,Обобщение!$A$5:$EK$329,AP$2,FALSE)</f>
        <v>гр./с. Русе, кв./ж.к. Чародейка юг , бл. 116, бул./ул. Михаил Хаджикостов 4 , ет. 1, ап. 1</v>
      </c>
      <c r="AQ147" t="str">
        <f>VLOOKUP($A147,Обобщение!$A$5:$EK$329,AQ$2,FALSE)</f>
        <v>Камина на пелети с водна риза 25 kW</v>
      </c>
      <c r="AR147">
        <f>VLOOKUP($A147,Обобщение!$A$5:$EK$329,AR$2,FALSE)</f>
        <v>0</v>
      </c>
      <c r="AS147">
        <f>VLOOKUP($A147,Обобщение!$A$5:$EK$329,AS$2,FALSE)</f>
        <v>0</v>
      </c>
      <c r="AT147">
        <f>VLOOKUP($A147,Обобщение!$A$5:$EK$329,AT$2,FALSE)</f>
        <v>0</v>
      </c>
      <c r="AU147" t="str">
        <f>VLOOKUP($A147,Обобщение!$A$5:$EK$329,AU$2,FALSE)</f>
        <v>Стоманен панелен радиатор (500x1200) - 1 бр.</v>
      </c>
      <c r="AV147" t="str">
        <f>VLOOKUP($A147,Обобщение!$A$5:$EK$329,AV$2,FALSE)</f>
        <v>Стоманен панелен радиатор (500x1800) - 1 бр.</v>
      </c>
      <c r="AW147">
        <f>VLOOKUP($A147,Обобщение!$A$5:$EK$329,AW$2,FALSE)</f>
        <v>5</v>
      </c>
      <c r="AX147">
        <f>VLOOKUP($A147,Обобщение!$A$5:$EK$329,AX$2,FALSE)</f>
        <v>5</v>
      </c>
      <c r="AY147" s="11" t="str">
        <f t="shared" si="10"/>
        <v>Камина на пелети с водна риза 25 kW</v>
      </c>
      <c r="AZ147" s="11" t="str">
        <f t="shared" si="9"/>
        <v>Стоманен панелен радиатор (500x1200) - 1 бр.; Стоманен панелен радиатор (500x1800) - 1 бр.</v>
      </c>
    </row>
    <row r="148" spans="1:52" x14ac:dyDescent="0.25">
      <c r="A148">
        <v>1144</v>
      </c>
      <c r="B148" t="str">
        <f>VLOOKUP($A148,Обобщение!$A$5:$EK$329,B$2,FALSE)</f>
        <v>LIFE RU 1144</v>
      </c>
      <c r="C148" t="str">
        <f>VLOOKUP($A148,Обобщение!$A$5:$EK$329,C$2,FALSE)</f>
        <v xml:space="preserve">Магдалена </v>
      </c>
      <c r="D148" t="str">
        <f>VLOOKUP($A148,Обобщение!$A$5:$EK$329,D$2,FALSE)</f>
        <v xml:space="preserve">Славова </v>
      </c>
      <c r="E148" t="str">
        <f>VLOOKUP($A148,Обобщение!$A$5:$EK$329,E$2,FALSE)</f>
        <v xml:space="preserve">Славова </v>
      </c>
      <c r="F148" t="str">
        <f t="shared" si="8"/>
        <v xml:space="preserve">Магдалена  Славова  Славова </v>
      </c>
      <c r="G148">
        <f>VLOOKUP($A148,Обобщение!$A$5:$EK$329,G$2,FALSE)</f>
        <v>0</v>
      </c>
      <c r="H148">
        <f>VLOOKUP($A148,Обобщение!$A$5:$EK$329,H$2,FALSE)</f>
        <v>0</v>
      </c>
      <c r="I148">
        <f>VLOOKUP($A148,Обобщение!$A$5:$EK$329,I$2,FALSE)</f>
        <v>0</v>
      </c>
      <c r="J148">
        <f>VLOOKUP($A148,Обобщение!$A$5:$EK$329,J$2,FALSE)</f>
        <v>0</v>
      </c>
      <c r="K148">
        <f>VLOOKUP($A148,Обобщение!$A$5:$EK$329,K$2,FALSE)</f>
        <v>0</v>
      </c>
      <c r="L148">
        <f>VLOOKUP($A148,Обобщение!$A$5:$EK$329,L$2,FALSE)</f>
        <v>1</v>
      </c>
      <c r="M148">
        <f>VLOOKUP($A148,Обобщение!$A$5:$EK$329,M$2,FALSE)</f>
        <v>0</v>
      </c>
      <c r="N148">
        <f>VLOOKUP($A148,Обобщение!$A$5:$EK$329,N$2,FALSE)</f>
        <v>0</v>
      </c>
      <c r="O148">
        <f>VLOOKUP($A148,Обобщение!$A$5:$EK$329,O$2,FALSE)</f>
        <v>0</v>
      </c>
      <c r="P148">
        <f>VLOOKUP($A148,Обобщение!$A$5:$EK$329,P$2,FALSE)</f>
        <v>0</v>
      </c>
      <c r="Q148">
        <f>VLOOKUP($A148,Обобщение!$A$5:$EK$329,Q$2,FALSE)</f>
        <v>0</v>
      </c>
      <c r="R148">
        <f>VLOOKUP($A148,Обобщение!$A$5:$EK$329,R$2,FALSE)</f>
        <v>0</v>
      </c>
      <c r="S148">
        <f>VLOOKUP($A148,Обобщение!$A$5:$EK$329,S$2,FALSE)</f>
        <v>0</v>
      </c>
      <c r="T148">
        <f>VLOOKUP($A148,Обобщение!$A$5:$EK$329,T$2,FALSE)</f>
        <v>0</v>
      </c>
      <c r="U148">
        <f>VLOOKUP($A148,Обобщение!$A$5:$EK$329,U$2,FALSE)</f>
        <v>0</v>
      </c>
      <c r="V148">
        <f>VLOOKUP($A148,Обобщение!$A$5:$EK$329,V$2,FALSE)</f>
        <v>0</v>
      </c>
      <c r="W148">
        <f>VLOOKUP($A148,Обобщение!$A$5:$EK$329,W$2,FALSE)</f>
        <v>0</v>
      </c>
      <c r="X148">
        <f>VLOOKUP($A148,Обобщение!$A$5:$EK$329,X$2,FALSE)</f>
        <v>0</v>
      </c>
      <c r="Y148">
        <f>VLOOKUP($A148,Обобщение!$A$5:$EK$329,Y$2,FALSE)</f>
        <v>0</v>
      </c>
      <c r="Z148">
        <f>VLOOKUP($A148,Обобщение!$A$5:$EK$329,Z$2,FALSE)</f>
        <v>0</v>
      </c>
      <c r="AA148">
        <f>VLOOKUP($A148,Обобщение!$A$5:$EK$329,AA$2,FALSE)</f>
        <v>0</v>
      </c>
      <c r="AB148">
        <f>VLOOKUP($A148,Обобщение!$A$5:$EK$329,AB$2,FALSE)</f>
        <v>0</v>
      </c>
      <c r="AC148">
        <f>VLOOKUP($A148,Обобщение!$A$5:$EK$329,AC$2,FALSE)</f>
        <v>0</v>
      </c>
      <c r="AD148">
        <f>VLOOKUP($A148,Обобщение!$A$5:$EK$329,AD$2,FALSE)</f>
        <v>0</v>
      </c>
      <c r="AE148">
        <f>VLOOKUP($A148,Обобщение!$A$5:$EK$329,AE$2,FALSE)</f>
        <v>0</v>
      </c>
      <c r="AF148">
        <f>VLOOKUP($A148,Обобщение!$A$5:$EK$329,AF$2,FALSE)</f>
        <v>0</v>
      </c>
      <c r="AG148">
        <f>VLOOKUP($A148,Обобщение!$A$5:$EK$329,AG$2,FALSE)</f>
        <v>0</v>
      </c>
      <c r="AH148">
        <f>VLOOKUP($A148,Обобщение!$A$5:$EK$329,AH$2,FALSE)</f>
        <v>0</v>
      </c>
      <c r="AI148">
        <f>VLOOKUP($A148,Обобщение!$A$5:$EK$329,AI$2,FALSE)</f>
        <v>0</v>
      </c>
      <c r="AJ148">
        <f>VLOOKUP($A148,Обобщение!$A$5:$EK$329,AJ$2,FALSE)</f>
        <v>0</v>
      </c>
      <c r="AK148">
        <f>VLOOKUP($A148,Обобщение!$A$5:$EK$329,AK$2,FALSE)</f>
        <v>4</v>
      </c>
      <c r="AL148">
        <f>VLOOKUP($A148,Обобщение!$A$5:$EK$329,AL$2,FALSE)</f>
        <v>1</v>
      </c>
      <c r="AM148">
        <f>VLOOKUP($A148,Обобщение!$A$5:$EK$329,AM$2,FALSE)</f>
        <v>1</v>
      </c>
      <c r="AN148">
        <f>VLOOKUP($A148,Обобщение!$A$5:$EK$329,AN$2,FALSE)</f>
        <v>0</v>
      </c>
      <c r="AO148" t="str">
        <f>VLOOKUP($A148,Обобщение!$A$5:$EK$329,AO$2,FALSE)</f>
        <v>гр./с. Русе, кв./ж.к. Чародейка юг, бл. 107, бул./ул. Ганчо Карамаждраков 6</v>
      </c>
      <c r="AP148" t="str">
        <f>VLOOKUP($A148,Обобщение!$A$5:$EK$329,AP$2,FALSE)</f>
        <v>гр./с. Русе, кв./ж.к. Чародейка юг , бл. 107, бул./ул. Ганчо Карамаждраков 6 , ет. 6, ап. 16</v>
      </c>
      <c r="AQ148" t="str">
        <f>VLOOKUP($A148,Обобщение!$A$5:$EK$329,AQ$2,FALSE)</f>
        <v>Камина на пелети с водна риза 18 kW</v>
      </c>
      <c r="AR148">
        <f>VLOOKUP($A148,Обобщение!$A$5:$EK$329,AR$2,FALSE)</f>
        <v>0</v>
      </c>
      <c r="AS148">
        <f>VLOOKUP($A148,Обобщение!$A$5:$EK$329,AS$2,FALSE)</f>
        <v>0</v>
      </c>
      <c r="AT148">
        <f>VLOOKUP($A148,Обобщение!$A$5:$EK$329,AT$2,FALSE)</f>
        <v>0</v>
      </c>
      <c r="AU148">
        <f>VLOOKUP($A148,Обобщение!$A$5:$EK$329,AU$2,FALSE)</f>
        <v>0</v>
      </c>
      <c r="AV148">
        <f>VLOOKUP($A148,Обобщение!$A$5:$EK$329,AV$2,FALSE)</f>
        <v>0</v>
      </c>
      <c r="AW148">
        <f>VLOOKUP($A148,Обобщение!$A$5:$EK$329,AW$2,FALSE)</f>
        <v>6</v>
      </c>
      <c r="AX148">
        <f>VLOOKUP($A148,Обобщение!$A$5:$EK$329,AX$2,FALSE)</f>
        <v>6</v>
      </c>
      <c r="AY148" s="11" t="str">
        <f t="shared" si="10"/>
        <v>Камина на пелети с водна риза 18 kW</v>
      </c>
      <c r="AZ148" s="11" t="str">
        <f t="shared" si="9"/>
        <v/>
      </c>
    </row>
    <row r="149" spans="1:52" x14ac:dyDescent="0.25">
      <c r="A149">
        <v>1145</v>
      </c>
      <c r="B149" t="str">
        <f>VLOOKUP($A149,Обобщение!$A$5:$EK$329,B$2,FALSE)</f>
        <v>LIFE RU 1145</v>
      </c>
      <c r="C149" t="str">
        <f>VLOOKUP($A149,Обобщение!$A$5:$EK$329,C$2,FALSE)</f>
        <v xml:space="preserve">Гюнай </v>
      </c>
      <c r="D149" t="str">
        <f>VLOOKUP($A149,Обобщение!$A$5:$EK$329,D$2,FALSE)</f>
        <v xml:space="preserve">Аккъева </v>
      </c>
      <c r="E149" t="str">
        <f>VLOOKUP($A149,Обобщение!$A$5:$EK$329,E$2,FALSE)</f>
        <v xml:space="preserve">Ахмедова </v>
      </c>
      <c r="F149" t="str">
        <f t="shared" si="8"/>
        <v xml:space="preserve">Гюнай  Аккъева  Ахмедова </v>
      </c>
      <c r="G149">
        <f>VLOOKUP($A149,Обобщение!$A$5:$EK$329,G$2,FALSE)</f>
        <v>0</v>
      </c>
      <c r="H149">
        <f>VLOOKUP($A149,Обобщение!$A$5:$EK$329,H$2,FALSE)</f>
        <v>0</v>
      </c>
      <c r="I149">
        <f>VLOOKUP($A149,Обобщение!$A$5:$EK$329,I$2,FALSE)</f>
        <v>0</v>
      </c>
      <c r="J149">
        <f>VLOOKUP($A149,Обобщение!$A$5:$EK$329,J$2,FALSE)</f>
        <v>0</v>
      </c>
      <c r="K149">
        <f>VLOOKUP($A149,Обобщение!$A$5:$EK$329,K$2,FALSE)</f>
        <v>0</v>
      </c>
      <c r="L149">
        <f>VLOOKUP($A149,Обобщение!$A$5:$EK$329,L$2,FALSE)</f>
        <v>1</v>
      </c>
      <c r="M149">
        <f>VLOOKUP($A149,Обобщение!$A$5:$EK$329,M$2,FALSE)</f>
        <v>0</v>
      </c>
      <c r="N149">
        <f>VLOOKUP($A149,Обобщение!$A$5:$EK$329,N$2,FALSE)</f>
        <v>0</v>
      </c>
      <c r="O149">
        <f>VLOOKUP($A149,Обобщение!$A$5:$EK$329,O$2,FALSE)</f>
        <v>0</v>
      </c>
      <c r="P149">
        <f>VLOOKUP($A149,Обобщение!$A$5:$EK$329,P$2,FALSE)</f>
        <v>0</v>
      </c>
      <c r="Q149">
        <f>VLOOKUP($A149,Обобщение!$A$5:$EK$329,Q$2,FALSE)</f>
        <v>0</v>
      </c>
      <c r="R149">
        <f>VLOOKUP($A149,Обобщение!$A$5:$EK$329,R$2,FALSE)</f>
        <v>0</v>
      </c>
      <c r="S149">
        <f>VLOOKUP($A149,Обобщение!$A$5:$EK$329,S$2,FALSE)</f>
        <v>0</v>
      </c>
      <c r="T149">
        <f>VLOOKUP($A149,Обобщение!$A$5:$EK$329,T$2,FALSE)</f>
        <v>0</v>
      </c>
      <c r="U149">
        <f>VLOOKUP($A149,Обобщение!$A$5:$EK$329,U$2,FALSE)</f>
        <v>0</v>
      </c>
      <c r="V149">
        <f>VLOOKUP($A149,Обобщение!$A$5:$EK$329,V$2,FALSE)</f>
        <v>0</v>
      </c>
      <c r="W149">
        <f>VLOOKUP($A149,Обобщение!$A$5:$EK$329,W$2,FALSE)</f>
        <v>0</v>
      </c>
      <c r="X149">
        <f>VLOOKUP($A149,Обобщение!$A$5:$EK$329,X$2,FALSE)</f>
        <v>0</v>
      </c>
      <c r="Y149">
        <f>VLOOKUP($A149,Обобщение!$A$5:$EK$329,Y$2,FALSE)</f>
        <v>0</v>
      </c>
      <c r="Z149">
        <f>VLOOKUP($A149,Обобщение!$A$5:$EK$329,Z$2,FALSE)</f>
        <v>0</v>
      </c>
      <c r="AA149">
        <f>VLOOKUP($A149,Обобщение!$A$5:$EK$329,AA$2,FALSE)</f>
        <v>0</v>
      </c>
      <c r="AB149">
        <f>VLOOKUP($A149,Обобщение!$A$5:$EK$329,AB$2,FALSE)</f>
        <v>0</v>
      </c>
      <c r="AC149">
        <f>VLOOKUP($A149,Обобщение!$A$5:$EK$329,AC$2,FALSE)</f>
        <v>0</v>
      </c>
      <c r="AD149">
        <f>VLOOKUP($A149,Обобщение!$A$5:$EK$329,AD$2,FALSE)</f>
        <v>0</v>
      </c>
      <c r="AE149">
        <f>VLOOKUP($A149,Обобщение!$A$5:$EK$329,AE$2,FALSE)</f>
        <v>0</v>
      </c>
      <c r="AF149">
        <f>VLOOKUP($A149,Обобщение!$A$5:$EK$329,AF$2,FALSE)</f>
        <v>0</v>
      </c>
      <c r="AG149">
        <f>VLOOKUP($A149,Обобщение!$A$5:$EK$329,AG$2,FALSE)</f>
        <v>0</v>
      </c>
      <c r="AH149">
        <f>VLOOKUP($A149,Обобщение!$A$5:$EK$329,AH$2,FALSE)</f>
        <v>0</v>
      </c>
      <c r="AI149">
        <f>VLOOKUP($A149,Обобщение!$A$5:$EK$329,AI$2,FALSE)</f>
        <v>0</v>
      </c>
      <c r="AJ149">
        <f>VLOOKUP($A149,Обобщение!$A$5:$EK$329,AJ$2,FALSE)</f>
        <v>0</v>
      </c>
      <c r="AK149">
        <f>VLOOKUP($A149,Обобщение!$A$5:$EK$329,AK$2,FALSE)</f>
        <v>4</v>
      </c>
      <c r="AL149">
        <f>VLOOKUP($A149,Обобщение!$A$5:$EK$329,AL$2,FALSE)</f>
        <v>0</v>
      </c>
      <c r="AM149">
        <f>VLOOKUP($A149,Обобщение!$A$5:$EK$329,AM$2,FALSE)</f>
        <v>0</v>
      </c>
      <c r="AN149">
        <f>VLOOKUP($A149,Обобщение!$A$5:$EK$329,AN$2,FALSE)</f>
        <v>0</v>
      </c>
      <c r="AO149" t="str">
        <f>VLOOKUP($A149,Обобщение!$A$5:$EK$329,AO$2,FALSE)</f>
        <v xml:space="preserve">гр./с. Русе, кв./ж.к. Чародейка юг , бл. 212, бул./ул. Тодор Икономов 3 </v>
      </c>
      <c r="AP149" t="str">
        <f>VLOOKUP($A149,Обобщение!$A$5:$EK$329,AP$2,FALSE)</f>
        <v>гр./с. Русе, кв./ж.к. Чародейка юг , бл. 212, бул./ул. Тодор Икономов 3 , ет. 4, ап. 11</v>
      </c>
      <c r="AQ149" t="str">
        <f>VLOOKUP($A149,Обобщение!$A$5:$EK$329,AQ$2,FALSE)</f>
        <v>Камина на пелети с водна риза 18 kW</v>
      </c>
      <c r="AR149">
        <f>VLOOKUP($A149,Обобщение!$A$5:$EK$329,AR$2,FALSE)</f>
        <v>0</v>
      </c>
      <c r="AS149">
        <f>VLOOKUP($A149,Обобщение!$A$5:$EK$329,AS$2,FALSE)</f>
        <v>0</v>
      </c>
      <c r="AT149">
        <f>VLOOKUP($A149,Обобщение!$A$5:$EK$329,AT$2,FALSE)</f>
        <v>0</v>
      </c>
      <c r="AU149">
        <f>VLOOKUP($A149,Обобщение!$A$5:$EK$329,AU$2,FALSE)</f>
        <v>0</v>
      </c>
      <c r="AV149">
        <f>VLOOKUP($A149,Обобщение!$A$5:$EK$329,AV$2,FALSE)</f>
        <v>0</v>
      </c>
      <c r="AW149">
        <f>VLOOKUP($A149,Обобщение!$A$5:$EK$329,AW$2,FALSE)</f>
        <v>4</v>
      </c>
      <c r="AX149">
        <f>VLOOKUP($A149,Обобщение!$A$5:$EK$329,AX$2,FALSE)</f>
        <v>4</v>
      </c>
      <c r="AY149" s="11" t="str">
        <f t="shared" si="10"/>
        <v>Камина на пелети с водна риза 18 kW</v>
      </c>
      <c r="AZ149" s="11" t="str">
        <f t="shared" si="9"/>
        <v/>
      </c>
    </row>
    <row r="150" spans="1:52" ht="30" x14ac:dyDescent="0.25">
      <c r="A150">
        <v>1146</v>
      </c>
      <c r="B150" t="str">
        <f>VLOOKUP($A150,Обобщение!$A$5:$EK$329,B$2,FALSE)</f>
        <v>LIFE RU 1146</v>
      </c>
      <c r="C150" t="str">
        <f>VLOOKUP($A150,Обобщение!$A$5:$EK$329,C$2,FALSE)</f>
        <v xml:space="preserve">Даринка </v>
      </c>
      <c r="D150" t="str">
        <f>VLOOKUP($A150,Обобщение!$A$5:$EK$329,D$2,FALSE)</f>
        <v xml:space="preserve">Георгиева </v>
      </c>
      <c r="E150" t="str">
        <f>VLOOKUP($A150,Обобщение!$A$5:$EK$329,E$2,FALSE)</f>
        <v xml:space="preserve">Димитрова </v>
      </c>
      <c r="F150" t="str">
        <f t="shared" si="8"/>
        <v xml:space="preserve">Даринка  Георгиева  Димитрова </v>
      </c>
      <c r="G150">
        <f>VLOOKUP($A150,Обобщение!$A$5:$EK$329,G$2,FALSE)</f>
        <v>0</v>
      </c>
      <c r="H150">
        <f>VLOOKUP($A150,Обобщение!$A$5:$EK$329,H$2,FALSE)</f>
        <v>0</v>
      </c>
      <c r="I150">
        <f>VLOOKUP($A150,Обобщение!$A$5:$EK$329,I$2,FALSE)</f>
        <v>0</v>
      </c>
      <c r="J150">
        <f>VLOOKUP($A150,Обобщение!$A$5:$EK$329,J$2,FALSE)</f>
        <v>0</v>
      </c>
      <c r="K150">
        <f>VLOOKUP($A150,Обобщение!$A$5:$EK$329,K$2,FALSE)</f>
        <v>0</v>
      </c>
      <c r="L150">
        <f>VLOOKUP($A150,Обобщение!$A$5:$EK$329,L$2,FALSE)</f>
        <v>0</v>
      </c>
      <c r="M150">
        <f>VLOOKUP($A150,Обобщение!$A$5:$EK$329,M$2,FALSE)</f>
        <v>0</v>
      </c>
      <c r="N150">
        <f>VLOOKUP($A150,Обобщение!$A$5:$EK$329,N$2,FALSE)</f>
        <v>0</v>
      </c>
      <c r="O150">
        <f>VLOOKUP($A150,Обобщение!$A$5:$EK$329,O$2,FALSE)</f>
        <v>0</v>
      </c>
      <c r="P150">
        <f>VLOOKUP($A150,Обобщение!$A$5:$EK$329,P$2,FALSE)</f>
        <v>0</v>
      </c>
      <c r="Q150">
        <f>VLOOKUP($A150,Обобщение!$A$5:$EK$329,Q$2,FALSE)</f>
        <v>0</v>
      </c>
      <c r="R150">
        <f>VLOOKUP($A150,Обобщение!$A$5:$EK$329,R$2,FALSE)</f>
        <v>0</v>
      </c>
      <c r="S150">
        <f>VLOOKUP($A150,Обобщение!$A$5:$EK$329,S$2,FALSE)</f>
        <v>0</v>
      </c>
      <c r="T150">
        <f>VLOOKUP($A150,Обобщение!$A$5:$EK$329,T$2,FALSE)</f>
        <v>0</v>
      </c>
      <c r="U150">
        <f>VLOOKUP($A150,Обобщение!$A$5:$EK$329,U$2,FALSE)</f>
        <v>0</v>
      </c>
      <c r="V150">
        <f>VLOOKUP($A150,Обобщение!$A$5:$EK$329,V$2,FALSE)</f>
        <v>1</v>
      </c>
      <c r="W150">
        <f>VLOOKUP($A150,Обобщение!$A$5:$EK$329,W$2,FALSE)</f>
        <v>0</v>
      </c>
      <c r="X150">
        <f>VLOOKUP($A150,Обобщение!$A$5:$EK$329,X$2,FALSE)</f>
        <v>0</v>
      </c>
      <c r="Y150">
        <f>VLOOKUP($A150,Обобщение!$A$5:$EK$329,Y$2,FALSE)</f>
        <v>0</v>
      </c>
      <c r="Z150">
        <f>VLOOKUP($A150,Обобщение!$A$5:$EK$329,Z$2,FALSE)</f>
        <v>0</v>
      </c>
      <c r="AA150">
        <f>VLOOKUP($A150,Обобщение!$A$5:$EK$329,AA$2,FALSE)</f>
        <v>0</v>
      </c>
      <c r="AB150">
        <f>VLOOKUP($A150,Обобщение!$A$5:$EK$329,AB$2,FALSE)</f>
        <v>1</v>
      </c>
      <c r="AC150">
        <f>VLOOKUP($A150,Обобщение!$A$5:$EK$329,AC$2,FALSE)</f>
        <v>2</v>
      </c>
      <c r="AD150">
        <f>VLOOKUP($A150,Обобщение!$A$5:$EK$329,AD$2,FALSE)</f>
        <v>0</v>
      </c>
      <c r="AE150">
        <f>VLOOKUP($A150,Обобщение!$A$5:$EK$329,AE$2,FALSE)</f>
        <v>2</v>
      </c>
      <c r="AF150">
        <f>VLOOKUP($A150,Обобщение!$A$5:$EK$329,AF$2,FALSE)</f>
        <v>0</v>
      </c>
      <c r="AG150">
        <f>VLOOKUP($A150,Обобщение!$A$5:$EK$329,AG$2,FALSE)</f>
        <v>0</v>
      </c>
      <c r="AH150">
        <f>VLOOKUP($A150,Обобщение!$A$5:$EK$329,AH$2,FALSE)</f>
        <v>0</v>
      </c>
      <c r="AI150">
        <f>VLOOKUP($A150,Обобщение!$A$5:$EK$329,AI$2,FALSE)</f>
        <v>0</v>
      </c>
      <c r="AJ150">
        <f>VLOOKUP($A150,Обобщение!$A$5:$EK$329,AJ$2,FALSE)</f>
        <v>3</v>
      </c>
      <c r="AK150">
        <f>VLOOKUP($A150,Обобщение!$A$5:$EK$329,AK$2,FALSE)</f>
        <v>0</v>
      </c>
      <c r="AL150">
        <f>VLOOKUP($A150,Обобщение!$A$5:$EK$329,AL$2,FALSE)</f>
        <v>0</v>
      </c>
      <c r="AM150">
        <f>VLOOKUP($A150,Обобщение!$A$5:$EK$329,AM$2,FALSE)</f>
        <v>1</v>
      </c>
      <c r="AN150">
        <f>VLOOKUP($A150,Обобщение!$A$5:$EK$329,AN$2,FALSE)</f>
        <v>0</v>
      </c>
      <c r="AO150" t="str">
        <f>VLOOKUP($A150,Обобщение!$A$5:$EK$329,AO$2,FALSE)</f>
        <v xml:space="preserve">гр./с. Русе, кв./ж.к. Център , бл. Поп Андрей , бул./ул. Видин 35 </v>
      </c>
      <c r="AP150" t="str">
        <f>VLOOKUP($A150,Обобщение!$A$5:$EK$329,AP$2,FALSE)</f>
        <v>гр./с. Русе, кв./ж.к. Център , бл. Поп Андрей , бул./ул. Видин 35 , ет. 2, ап. 2</v>
      </c>
      <c r="AQ150">
        <f>VLOOKUP($A150,Обобщение!$A$5:$EK$329,AQ$2,FALSE)</f>
        <v>0</v>
      </c>
      <c r="AR150" t="str">
        <f>VLOOKUP($A150,Обобщение!$A$5:$EK$329,AR$2,FALSE)</f>
        <v>Двуконтурен кондезационен котел на природен газ 35 kW</v>
      </c>
      <c r="AS150">
        <f>VLOOKUP($A150,Обобщение!$A$5:$EK$329,AS$2,FALSE)</f>
        <v>0</v>
      </c>
      <c r="AT150">
        <f>VLOOKUP($A150,Обобщение!$A$5:$EK$329,AT$2,FALSE)</f>
        <v>0</v>
      </c>
      <c r="AU150">
        <f>VLOOKUP($A150,Обобщение!$A$5:$EK$329,AU$2,FALSE)</f>
        <v>0</v>
      </c>
      <c r="AV150" t="str">
        <f>VLOOKUP($A150,Обобщение!$A$5:$EK$329,AV$2,FALSE)</f>
        <v>Стоманен панелен радиатор (500x1800) - 1 бр.</v>
      </c>
      <c r="AW150">
        <f>VLOOKUP($A150,Обобщение!$A$5:$EK$329,AW$2,FALSE)</f>
        <v>8</v>
      </c>
      <c r="AX150">
        <f>VLOOKUP($A150,Обобщение!$A$5:$EK$329,AX$2,FALSE)</f>
        <v>6</v>
      </c>
      <c r="AY150" s="11" t="str">
        <f t="shared" si="10"/>
        <v>Двуконтурен кондезационен котел на природен газ 35 kW</v>
      </c>
      <c r="AZ150" s="11" t="str">
        <f t="shared" si="9"/>
        <v>Стоманен панелен радиатор (500x1800) - 1 бр.</v>
      </c>
    </row>
    <row r="151" spans="1:52" x14ac:dyDescent="0.25">
      <c r="A151">
        <v>1147</v>
      </c>
      <c r="B151" t="str">
        <f>VLOOKUP($A151,Обобщение!$A$5:$EK$329,B$2,FALSE)</f>
        <v>LIFE RU 1147</v>
      </c>
      <c r="C151" t="str">
        <f>VLOOKUP($A151,Обобщение!$A$5:$EK$329,C$2,FALSE)</f>
        <v xml:space="preserve">Деян </v>
      </c>
      <c r="D151" t="str">
        <f>VLOOKUP($A151,Обобщение!$A$5:$EK$329,D$2,FALSE)</f>
        <v xml:space="preserve">Василев </v>
      </c>
      <c r="E151" t="str">
        <f>VLOOKUP($A151,Обобщение!$A$5:$EK$329,E$2,FALSE)</f>
        <v xml:space="preserve">Чакъров </v>
      </c>
      <c r="F151" t="str">
        <f t="shared" si="8"/>
        <v xml:space="preserve">Деян  Василев  Чакъров </v>
      </c>
      <c r="G151">
        <f>VLOOKUP($A151,Обобщение!$A$5:$EK$329,G$2,FALSE)</f>
        <v>0</v>
      </c>
      <c r="H151">
        <f>VLOOKUP($A151,Обобщение!$A$5:$EK$329,H$2,FALSE)</f>
        <v>0</v>
      </c>
      <c r="I151">
        <f>VLOOKUP($A151,Обобщение!$A$5:$EK$329,I$2,FALSE)</f>
        <v>0</v>
      </c>
      <c r="J151">
        <f>VLOOKUP($A151,Обобщение!$A$5:$EK$329,J$2,FALSE)</f>
        <v>0</v>
      </c>
      <c r="K151">
        <f>VLOOKUP($A151,Обобщение!$A$5:$EK$329,K$2,FALSE)</f>
        <v>1</v>
      </c>
      <c r="L151">
        <f>VLOOKUP($A151,Обобщение!$A$5:$EK$329,L$2,FALSE)</f>
        <v>0</v>
      </c>
      <c r="M151">
        <f>VLOOKUP($A151,Обобщение!$A$5:$EK$329,M$2,FALSE)</f>
        <v>0</v>
      </c>
      <c r="N151">
        <f>VLOOKUP($A151,Обобщение!$A$5:$EK$329,N$2,FALSE)</f>
        <v>0</v>
      </c>
      <c r="O151">
        <f>VLOOKUP($A151,Обобщение!$A$5:$EK$329,O$2,FALSE)</f>
        <v>0</v>
      </c>
      <c r="P151">
        <f>VLOOKUP($A151,Обобщение!$A$5:$EK$329,P$2,FALSE)</f>
        <v>0</v>
      </c>
      <c r="Q151">
        <f>VLOOKUP($A151,Обобщение!$A$5:$EK$329,Q$2,FALSE)</f>
        <v>0</v>
      </c>
      <c r="R151">
        <f>VLOOKUP($A151,Обобщение!$A$5:$EK$329,R$2,FALSE)</f>
        <v>0</v>
      </c>
      <c r="S151">
        <f>VLOOKUP($A151,Обобщение!$A$5:$EK$329,S$2,FALSE)</f>
        <v>0</v>
      </c>
      <c r="T151">
        <f>VLOOKUP($A151,Обобщение!$A$5:$EK$329,T$2,FALSE)</f>
        <v>0</v>
      </c>
      <c r="U151">
        <f>VLOOKUP($A151,Обобщение!$A$5:$EK$329,U$2,FALSE)</f>
        <v>0</v>
      </c>
      <c r="V151">
        <f>VLOOKUP($A151,Обобщение!$A$5:$EK$329,V$2,FALSE)</f>
        <v>0</v>
      </c>
      <c r="W151">
        <f>VLOOKUP($A151,Обобщение!$A$5:$EK$329,W$2,FALSE)</f>
        <v>0</v>
      </c>
      <c r="X151">
        <f>VLOOKUP($A151,Обобщение!$A$5:$EK$329,X$2,FALSE)</f>
        <v>0</v>
      </c>
      <c r="Y151">
        <f>VLOOKUP($A151,Обобщение!$A$5:$EK$329,Y$2,FALSE)</f>
        <v>0</v>
      </c>
      <c r="Z151">
        <f>VLOOKUP($A151,Обобщение!$A$5:$EK$329,Z$2,FALSE)</f>
        <v>0</v>
      </c>
      <c r="AA151">
        <f>VLOOKUP($A151,Обобщение!$A$5:$EK$329,AA$2,FALSE)</f>
        <v>0</v>
      </c>
      <c r="AB151">
        <f>VLOOKUP($A151,Обобщение!$A$5:$EK$329,AB$2,FALSE)</f>
        <v>2</v>
      </c>
      <c r="AC151">
        <f>VLOOKUP($A151,Обобщение!$A$5:$EK$329,AC$2,FALSE)</f>
        <v>0</v>
      </c>
      <c r="AD151">
        <f>VLOOKUP($A151,Обобщение!$A$5:$EK$329,AD$2,FALSE)</f>
        <v>0</v>
      </c>
      <c r="AE151">
        <f>VLOOKUP($A151,Обобщение!$A$5:$EK$329,AE$2,FALSE)</f>
        <v>2</v>
      </c>
      <c r="AF151">
        <f>VLOOKUP($A151,Обобщение!$A$5:$EK$329,AF$2,FALSE)</f>
        <v>0</v>
      </c>
      <c r="AG151">
        <f>VLOOKUP($A151,Обобщение!$A$5:$EK$329,AG$2,FALSE)</f>
        <v>0</v>
      </c>
      <c r="AH151">
        <f>VLOOKUP($A151,Обобщение!$A$5:$EK$329,AH$2,FALSE)</f>
        <v>0</v>
      </c>
      <c r="AI151">
        <f>VLOOKUP($A151,Обобщение!$A$5:$EK$329,AI$2,FALSE)</f>
        <v>0</v>
      </c>
      <c r="AJ151">
        <f>VLOOKUP($A151,Обобщение!$A$5:$EK$329,AJ$2,FALSE)</f>
        <v>3</v>
      </c>
      <c r="AK151">
        <f>VLOOKUP($A151,Обобщение!$A$5:$EK$329,AK$2,FALSE)</f>
        <v>0</v>
      </c>
      <c r="AL151">
        <f>VLOOKUP($A151,Обобщение!$A$5:$EK$329,AL$2,FALSE)</f>
        <v>0</v>
      </c>
      <c r="AM151">
        <f>VLOOKUP($A151,Обобщение!$A$5:$EK$329,AM$2,FALSE)</f>
        <v>1</v>
      </c>
      <c r="AN151">
        <f>VLOOKUP($A151,Обобщение!$A$5:$EK$329,AN$2,FALSE)</f>
        <v>0</v>
      </c>
      <c r="AO151" t="str">
        <f>VLOOKUP($A151,Обобщение!$A$5:$EK$329,AO$2,FALSE)</f>
        <v xml:space="preserve">гр./с. Русе, кв./ж.к. Чародейка юг , бл. 106, бул./ул. Ганчо Карамаждраков 4 </v>
      </c>
      <c r="AP151" t="str">
        <f>VLOOKUP($A151,Обобщение!$A$5:$EK$329,AP$2,FALSE)</f>
        <v>гр./с. Русе, кв./ж.к. Чародейка юг , бл. 106, бул./ул. Ганчо Карамаждраков 4 , ет. 2, ап. 3</v>
      </c>
      <c r="AQ151" t="str">
        <f>VLOOKUP($A151,Обобщение!$A$5:$EK$329,AQ$2,FALSE)</f>
        <v>Камина на пелети с водна риза 12 kW</v>
      </c>
      <c r="AR151">
        <f>VLOOKUP($A151,Обобщение!$A$5:$EK$329,AR$2,FALSE)</f>
        <v>0</v>
      </c>
      <c r="AS151">
        <f>VLOOKUP($A151,Обобщение!$A$5:$EK$329,AS$2,FALSE)</f>
        <v>0</v>
      </c>
      <c r="AT151">
        <f>VLOOKUP($A151,Обобщение!$A$5:$EK$329,AT$2,FALSE)</f>
        <v>0</v>
      </c>
      <c r="AU151">
        <f>VLOOKUP($A151,Обобщение!$A$5:$EK$329,AU$2,FALSE)</f>
        <v>0</v>
      </c>
      <c r="AV151" t="str">
        <f>VLOOKUP($A151,Обобщение!$A$5:$EK$329,AV$2,FALSE)</f>
        <v>Стоманен панелен радиатор (500x1800) - 2 бр.</v>
      </c>
      <c r="AW151">
        <f>VLOOKUP($A151,Обобщение!$A$5:$EK$329,AW$2,FALSE)</f>
        <v>6</v>
      </c>
      <c r="AX151">
        <f>VLOOKUP($A151,Обобщение!$A$5:$EK$329,AX$2,FALSE)</f>
        <v>6</v>
      </c>
      <c r="AY151" s="11" t="str">
        <f t="shared" si="10"/>
        <v>Камина на пелети с водна риза 12 kW</v>
      </c>
      <c r="AZ151" s="11" t="str">
        <f t="shared" si="9"/>
        <v>Стоманен панелен радиатор (500x1800) - 2 бр.</v>
      </c>
    </row>
    <row r="152" spans="1:52" x14ac:dyDescent="0.25">
      <c r="A152">
        <v>1148</v>
      </c>
      <c r="B152" t="str">
        <f>VLOOKUP($A152,Обобщение!$A$5:$EK$329,B$2,FALSE)</f>
        <v>LIFE RU 1148</v>
      </c>
      <c r="C152" t="str">
        <f>VLOOKUP($A152,Обобщение!$A$5:$EK$329,C$2,FALSE)</f>
        <v xml:space="preserve">Силвия </v>
      </c>
      <c r="D152" t="str">
        <f>VLOOKUP($A152,Обобщение!$A$5:$EK$329,D$2,FALSE)</f>
        <v xml:space="preserve">Иванова </v>
      </c>
      <c r="E152" t="str">
        <f>VLOOKUP($A152,Обобщение!$A$5:$EK$329,E$2,FALSE)</f>
        <v xml:space="preserve">Димитрова </v>
      </c>
      <c r="F152" t="str">
        <f t="shared" si="8"/>
        <v xml:space="preserve">Силвия  Иванова  Димитрова </v>
      </c>
      <c r="G152">
        <f>VLOOKUP($A152,Обобщение!$A$5:$EK$329,G$2,FALSE)</f>
        <v>0</v>
      </c>
      <c r="H152">
        <f>VLOOKUP($A152,Обобщение!$A$5:$EK$329,H$2,FALSE)</f>
        <v>0</v>
      </c>
      <c r="I152">
        <f>VLOOKUP($A152,Обобщение!$A$5:$EK$329,I$2,FALSE)</f>
        <v>0</v>
      </c>
      <c r="J152">
        <f>VLOOKUP($A152,Обобщение!$A$5:$EK$329,J$2,FALSE)</f>
        <v>0</v>
      </c>
      <c r="K152">
        <f>VLOOKUP($A152,Обобщение!$A$5:$EK$329,K$2,FALSE)</f>
        <v>0</v>
      </c>
      <c r="L152">
        <f>VLOOKUP($A152,Обобщение!$A$5:$EK$329,L$2,FALSE)</f>
        <v>1</v>
      </c>
      <c r="M152">
        <f>VLOOKUP($A152,Обобщение!$A$5:$EK$329,M$2,FALSE)</f>
        <v>0</v>
      </c>
      <c r="N152">
        <f>VLOOKUP($A152,Обобщение!$A$5:$EK$329,N$2,FALSE)</f>
        <v>0</v>
      </c>
      <c r="O152">
        <f>VLOOKUP($A152,Обобщение!$A$5:$EK$329,O$2,FALSE)</f>
        <v>0</v>
      </c>
      <c r="P152">
        <f>VLOOKUP($A152,Обобщение!$A$5:$EK$329,P$2,FALSE)</f>
        <v>0</v>
      </c>
      <c r="Q152">
        <f>VLOOKUP($A152,Обобщение!$A$5:$EK$329,Q$2,FALSE)</f>
        <v>0</v>
      </c>
      <c r="R152">
        <f>VLOOKUP($A152,Обобщение!$A$5:$EK$329,R$2,FALSE)</f>
        <v>0</v>
      </c>
      <c r="S152">
        <f>VLOOKUP($A152,Обобщение!$A$5:$EK$329,S$2,FALSE)</f>
        <v>0</v>
      </c>
      <c r="T152">
        <f>VLOOKUP($A152,Обобщение!$A$5:$EK$329,T$2,FALSE)</f>
        <v>0</v>
      </c>
      <c r="U152">
        <f>VLOOKUP($A152,Обобщение!$A$5:$EK$329,U$2,FALSE)</f>
        <v>0</v>
      </c>
      <c r="V152">
        <f>VLOOKUP($A152,Обобщение!$A$5:$EK$329,V$2,FALSE)</f>
        <v>0</v>
      </c>
      <c r="W152">
        <f>VLOOKUP($A152,Обобщение!$A$5:$EK$329,W$2,FALSE)</f>
        <v>0</v>
      </c>
      <c r="X152">
        <f>VLOOKUP($A152,Обобщение!$A$5:$EK$329,X$2,FALSE)</f>
        <v>0</v>
      </c>
      <c r="Y152">
        <f>VLOOKUP($A152,Обобщение!$A$5:$EK$329,Y$2,FALSE)</f>
        <v>0</v>
      </c>
      <c r="Z152">
        <f>VLOOKUP($A152,Обобщение!$A$5:$EK$329,Z$2,FALSE)</f>
        <v>0</v>
      </c>
      <c r="AA152">
        <f>VLOOKUP($A152,Обобщение!$A$5:$EK$329,AA$2,FALSE)</f>
        <v>0</v>
      </c>
      <c r="AB152">
        <f>VLOOKUP($A152,Обобщение!$A$5:$EK$329,AB$2,FALSE)</f>
        <v>0</v>
      </c>
      <c r="AC152">
        <f>VLOOKUP($A152,Обобщение!$A$5:$EK$329,AC$2,FALSE)</f>
        <v>0</v>
      </c>
      <c r="AD152">
        <f>VLOOKUP($A152,Обобщение!$A$5:$EK$329,AD$2,FALSE)</f>
        <v>0</v>
      </c>
      <c r="AE152">
        <f>VLOOKUP($A152,Обобщение!$A$5:$EK$329,AE$2,FALSE)</f>
        <v>0</v>
      </c>
      <c r="AF152">
        <f>VLOOKUP($A152,Обобщение!$A$5:$EK$329,AF$2,FALSE)</f>
        <v>0</v>
      </c>
      <c r="AG152">
        <f>VLOOKUP($A152,Обобщение!$A$5:$EK$329,AG$2,FALSE)</f>
        <v>0</v>
      </c>
      <c r="AH152">
        <f>VLOOKUP($A152,Обобщение!$A$5:$EK$329,AH$2,FALSE)</f>
        <v>0</v>
      </c>
      <c r="AI152">
        <f>VLOOKUP($A152,Обобщение!$A$5:$EK$329,AI$2,FALSE)</f>
        <v>0</v>
      </c>
      <c r="AJ152">
        <f>VLOOKUP($A152,Обобщение!$A$5:$EK$329,AJ$2,FALSE)</f>
        <v>0</v>
      </c>
      <c r="AK152">
        <f>VLOOKUP($A152,Обобщение!$A$5:$EK$329,AK$2,FALSE)</f>
        <v>4</v>
      </c>
      <c r="AL152">
        <f>VLOOKUP($A152,Обобщение!$A$5:$EK$329,AL$2,FALSE)</f>
        <v>0</v>
      </c>
      <c r="AM152">
        <f>VLOOKUP($A152,Обобщение!$A$5:$EK$329,AM$2,FALSE)</f>
        <v>1</v>
      </c>
      <c r="AN152">
        <f>VLOOKUP($A152,Обобщение!$A$5:$EK$329,AN$2,FALSE)</f>
        <v>0</v>
      </c>
      <c r="AO152" t="str">
        <f>VLOOKUP($A152,Обобщение!$A$5:$EK$329,AO$2,FALSE)</f>
        <v>гр./с. Русе, кв./ж.к. Дружба 3 , бл. 12, бул./ул. Никола Вапцаров 19</v>
      </c>
      <c r="AP152" t="str">
        <f>VLOOKUP($A152,Обобщение!$A$5:$EK$329,AP$2,FALSE)</f>
        <v>гр./с. Русе, кв./ж.к. Дружба 3 , бл. 12, бул./ул. Никола Й. Вапцаров 19 , ет. 1, ап. 1</v>
      </c>
      <c r="AQ152" t="str">
        <f>VLOOKUP($A152,Обобщение!$A$5:$EK$329,AQ$2,FALSE)</f>
        <v>Камина на пелети с водна риза 18 kW</v>
      </c>
      <c r="AR152">
        <f>VLOOKUP($A152,Обобщение!$A$5:$EK$329,AR$2,FALSE)</f>
        <v>0</v>
      </c>
      <c r="AS152">
        <f>VLOOKUP($A152,Обобщение!$A$5:$EK$329,AS$2,FALSE)</f>
        <v>0</v>
      </c>
      <c r="AT152">
        <f>VLOOKUP($A152,Обобщение!$A$5:$EK$329,AT$2,FALSE)</f>
        <v>0</v>
      </c>
      <c r="AU152">
        <f>VLOOKUP($A152,Обобщение!$A$5:$EK$329,AU$2,FALSE)</f>
        <v>0</v>
      </c>
      <c r="AV152">
        <f>VLOOKUP($A152,Обобщение!$A$5:$EK$329,AV$2,FALSE)</f>
        <v>0</v>
      </c>
      <c r="AW152">
        <f>VLOOKUP($A152,Обобщение!$A$5:$EK$329,AW$2,FALSE)</f>
        <v>5</v>
      </c>
      <c r="AX152">
        <f>VLOOKUP($A152,Обобщение!$A$5:$EK$329,AX$2,FALSE)</f>
        <v>5</v>
      </c>
      <c r="AY152" s="11" t="str">
        <f t="shared" si="10"/>
        <v>Камина на пелети с водна риза 18 kW</v>
      </c>
      <c r="AZ152" s="11" t="str">
        <f t="shared" si="9"/>
        <v/>
      </c>
    </row>
    <row r="153" spans="1:52" x14ac:dyDescent="0.25">
      <c r="A153">
        <v>1149</v>
      </c>
      <c r="B153" t="str">
        <f>VLOOKUP($A153,Обобщение!$A$5:$EK$329,B$2,FALSE)</f>
        <v>LIFE RU 1149</v>
      </c>
      <c r="C153" t="str">
        <f>VLOOKUP($A153,Обобщение!$A$5:$EK$329,C$2,FALSE)</f>
        <v xml:space="preserve">Красимир </v>
      </c>
      <c r="D153" t="str">
        <f>VLOOKUP($A153,Обобщение!$A$5:$EK$329,D$2,FALSE)</f>
        <v xml:space="preserve">Николов </v>
      </c>
      <c r="E153" t="str">
        <f>VLOOKUP($A153,Обобщение!$A$5:$EK$329,E$2,FALSE)</f>
        <v xml:space="preserve">Братанов </v>
      </c>
      <c r="F153" t="str">
        <f t="shared" si="8"/>
        <v xml:space="preserve">Красимир  Николов  Братанов </v>
      </c>
      <c r="G153">
        <f>VLOOKUP($A153,Обобщение!$A$5:$EK$329,G$2,FALSE)</f>
        <v>0</v>
      </c>
      <c r="H153">
        <f>VLOOKUP($A153,Обобщение!$A$5:$EK$329,H$2,FALSE)</f>
        <v>0</v>
      </c>
      <c r="I153">
        <f>VLOOKUP($A153,Обобщение!$A$5:$EK$329,I$2,FALSE)</f>
        <v>0</v>
      </c>
      <c r="J153">
        <f>VLOOKUP($A153,Обобщение!$A$5:$EK$329,J$2,FALSE)</f>
        <v>0</v>
      </c>
      <c r="K153">
        <f>VLOOKUP($A153,Обобщение!$A$5:$EK$329,K$2,FALSE)</f>
        <v>1</v>
      </c>
      <c r="L153">
        <f>VLOOKUP($A153,Обобщение!$A$5:$EK$329,L$2,FALSE)</f>
        <v>0</v>
      </c>
      <c r="M153">
        <f>VLOOKUP($A153,Обобщение!$A$5:$EK$329,M$2,FALSE)</f>
        <v>0</v>
      </c>
      <c r="N153">
        <f>VLOOKUP($A153,Обобщение!$A$5:$EK$329,N$2,FALSE)</f>
        <v>0</v>
      </c>
      <c r="O153">
        <f>VLOOKUP($A153,Обобщение!$A$5:$EK$329,O$2,FALSE)</f>
        <v>0</v>
      </c>
      <c r="P153">
        <f>VLOOKUP($A153,Обобщение!$A$5:$EK$329,P$2,FALSE)</f>
        <v>0</v>
      </c>
      <c r="Q153">
        <f>VLOOKUP($A153,Обобщение!$A$5:$EK$329,Q$2,FALSE)</f>
        <v>0</v>
      </c>
      <c r="R153">
        <f>VLOOKUP($A153,Обобщение!$A$5:$EK$329,R$2,FALSE)</f>
        <v>0</v>
      </c>
      <c r="S153">
        <f>VLOOKUP($A153,Обобщение!$A$5:$EK$329,S$2,FALSE)</f>
        <v>0</v>
      </c>
      <c r="T153">
        <f>VLOOKUP($A153,Обобщение!$A$5:$EK$329,T$2,FALSE)</f>
        <v>0</v>
      </c>
      <c r="U153">
        <f>VLOOKUP($A153,Обобщение!$A$5:$EK$329,U$2,FALSE)</f>
        <v>0</v>
      </c>
      <c r="V153">
        <f>VLOOKUP($A153,Обобщение!$A$5:$EK$329,V$2,FALSE)</f>
        <v>0</v>
      </c>
      <c r="W153">
        <f>VLOOKUP($A153,Обобщение!$A$5:$EK$329,W$2,FALSE)</f>
        <v>0</v>
      </c>
      <c r="X153">
        <f>VLOOKUP($A153,Обобщение!$A$5:$EK$329,X$2,FALSE)</f>
        <v>0</v>
      </c>
      <c r="Y153">
        <f>VLOOKUP($A153,Обобщение!$A$5:$EK$329,Y$2,FALSE)</f>
        <v>0</v>
      </c>
      <c r="Z153">
        <f>VLOOKUP($A153,Обобщение!$A$5:$EK$329,Z$2,FALSE)</f>
        <v>0</v>
      </c>
      <c r="AA153">
        <f>VLOOKUP($A153,Обобщение!$A$5:$EK$329,AA$2,FALSE)</f>
        <v>0</v>
      </c>
      <c r="AB153">
        <f>VLOOKUP($A153,Обобщение!$A$5:$EK$329,AB$2,FALSE)</f>
        <v>0</v>
      </c>
      <c r="AC153">
        <f>VLOOKUP($A153,Обобщение!$A$5:$EK$329,AC$2,FALSE)</f>
        <v>0</v>
      </c>
      <c r="AD153">
        <f>VLOOKUP($A153,Обобщение!$A$5:$EK$329,AD$2,FALSE)</f>
        <v>0</v>
      </c>
      <c r="AE153">
        <f>VLOOKUP($A153,Обобщение!$A$5:$EK$329,AE$2,FALSE)</f>
        <v>0</v>
      </c>
      <c r="AF153">
        <f>VLOOKUP($A153,Обобщение!$A$5:$EK$329,AF$2,FALSE)</f>
        <v>2</v>
      </c>
      <c r="AG153">
        <f>VLOOKUP($A153,Обобщение!$A$5:$EK$329,AG$2,FALSE)</f>
        <v>0</v>
      </c>
      <c r="AH153">
        <f>VLOOKUP($A153,Обобщение!$A$5:$EK$329,AH$2,FALSE)</f>
        <v>0</v>
      </c>
      <c r="AI153">
        <f>VLOOKUP($A153,Обобщение!$A$5:$EK$329,AI$2,FALSE)</f>
        <v>0</v>
      </c>
      <c r="AJ153">
        <f>VLOOKUP($A153,Обобщение!$A$5:$EK$329,AJ$2,FALSE)</f>
        <v>0</v>
      </c>
      <c r="AK153">
        <f>VLOOKUP($A153,Обобщение!$A$5:$EK$329,AK$2,FALSE)</f>
        <v>4</v>
      </c>
      <c r="AL153">
        <f>VLOOKUP($A153,Обобщение!$A$5:$EK$329,AL$2,FALSE)</f>
        <v>1</v>
      </c>
      <c r="AM153">
        <f>VLOOKUP($A153,Обобщение!$A$5:$EK$329,AM$2,FALSE)</f>
        <v>1</v>
      </c>
      <c r="AN153">
        <f>VLOOKUP($A153,Обобщение!$A$5:$EK$329,AN$2,FALSE)</f>
        <v>0</v>
      </c>
      <c r="AO153" t="str">
        <f>VLOOKUP($A153,Обобщение!$A$5:$EK$329,AO$2,FALSE)</f>
        <v xml:space="preserve">гр./с. Русе, кв./ж.к. Родина 1 , бл. Лозен планина , бул./ул. Чипровци 27 </v>
      </c>
      <c r="AP153" t="str">
        <f>VLOOKUP($A153,Обобщение!$A$5:$EK$329,AP$2,FALSE)</f>
        <v>гр./с. Русе, кв./ж.к. Родина 1 , бл. Лозен планина , бул./ул. Чипрвци 27 , ет. 8, ап. 2</v>
      </c>
      <c r="AQ153" t="str">
        <f>VLOOKUP($A153,Обобщение!$A$5:$EK$329,AQ$2,FALSE)</f>
        <v>Камина на пелети с водна риза 12 kW</v>
      </c>
      <c r="AR153">
        <f>VLOOKUP($A153,Обобщение!$A$5:$EK$329,AR$2,FALSE)</f>
        <v>0</v>
      </c>
      <c r="AS153">
        <f>VLOOKUP($A153,Обобщение!$A$5:$EK$329,AS$2,FALSE)</f>
        <v>0</v>
      </c>
      <c r="AT153">
        <f>VLOOKUP($A153,Обобщение!$A$5:$EK$329,AT$2,FALSE)</f>
        <v>0</v>
      </c>
      <c r="AU153">
        <f>VLOOKUP($A153,Обобщение!$A$5:$EK$329,AU$2,FALSE)</f>
        <v>0</v>
      </c>
      <c r="AV153">
        <f>VLOOKUP($A153,Обобщение!$A$5:$EK$329,AV$2,FALSE)</f>
        <v>0</v>
      </c>
      <c r="AW153">
        <f>VLOOKUP($A153,Обобщение!$A$5:$EK$329,AW$2,FALSE)</f>
        <v>8</v>
      </c>
      <c r="AX153">
        <f>VLOOKUP($A153,Обобщение!$A$5:$EK$329,AX$2,FALSE)</f>
        <v>8</v>
      </c>
      <c r="AY153" s="11" t="str">
        <f t="shared" si="10"/>
        <v>Камина на пелети с водна риза 12 kW</v>
      </c>
      <c r="AZ153" s="11" t="str">
        <f t="shared" si="9"/>
        <v/>
      </c>
    </row>
    <row r="154" spans="1:52" x14ac:dyDescent="0.25">
      <c r="A154">
        <v>1150</v>
      </c>
      <c r="B154" t="str">
        <f>VLOOKUP($A154,Обобщение!$A$5:$EK$329,B$2,FALSE)</f>
        <v>LIFE RU 1150</v>
      </c>
      <c r="C154" t="str">
        <f>VLOOKUP($A154,Обобщение!$A$5:$EK$329,C$2,FALSE)</f>
        <v xml:space="preserve">Донка </v>
      </c>
      <c r="D154" t="str">
        <f>VLOOKUP($A154,Обобщение!$A$5:$EK$329,D$2,FALSE)</f>
        <v xml:space="preserve">Митева </v>
      </c>
      <c r="E154" t="str">
        <f>VLOOKUP($A154,Обобщение!$A$5:$EK$329,E$2,FALSE)</f>
        <v xml:space="preserve">Друмева </v>
      </c>
      <c r="F154" t="str">
        <f t="shared" si="8"/>
        <v xml:space="preserve">Донка  Митева  Друмева </v>
      </c>
      <c r="G154">
        <f>VLOOKUP($A154,Обобщение!$A$5:$EK$329,G$2,FALSE)</f>
        <v>0</v>
      </c>
      <c r="H154">
        <f>VLOOKUP($A154,Обобщение!$A$5:$EK$329,H$2,FALSE)</f>
        <v>0</v>
      </c>
      <c r="I154">
        <f>VLOOKUP($A154,Обобщение!$A$5:$EK$329,I$2,FALSE)</f>
        <v>0</v>
      </c>
      <c r="J154">
        <f>VLOOKUP($A154,Обобщение!$A$5:$EK$329,J$2,FALSE)</f>
        <v>0</v>
      </c>
      <c r="K154">
        <f>VLOOKUP($A154,Обобщение!$A$5:$EK$329,K$2,FALSE)</f>
        <v>0</v>
      </c>
      <c r="L154">
        <f>VLOOKUP($A154,Обобщение!$A$5:$EK$329,L$2,FALSE)</f>
        <v>0</v>
      </c>
      <c r="M154">
        <f>VLOOKUP($A154,Обобщение!$A$5:$EK$329,M$2,FALSE)</f>
        <v>0</v>
      </c>
      <c r="N154">
        <f>VLOOKUP($A154,Обобщение!$A$5:$EK$329,N$2,FALSE)</f>
        <v>1</v>
      </c>
      <c r="O154">
        <f>VLOOKUP($A154,Обобщение!$A$5:$EK$329,O$2,FALSE)</f>
        <v>0</v>
      </c>
      <c r="P154">
        <f>VLOOKUP($A154,Обобщение!$A$5:$EK$329,P$2,FALSE)</f>
        <v>0</v>
      </c>
      <c r="Q154">
        <f>VLOOKUP($A154,Обобщение!$A$5:$EK$329,Q$2,FALSE)</f>
        <v>0</v>
      </c>
      <c r="R154">
        <f>VLOOKUP($A154,Обобщение!$A$5:$EK$329,R$2,FALSE)</f>
        <v>0</v>
      </c>
      <c r="S154">
        <f>VLOOKUP($A154,Обобщение!$A$5:$EK$329,S$2,FALSE)</f>
        <v>0</v>
      </c>
      <c r="T154">
        <f>VLOOKUP($A154,Обобщение!$A$5:$EK$329,T$2,FALSE)</f>
        <v>0</v>
      </c>
      <c r="U154">
        <f>VLOOKUP($A154,Обобщение!$A$5:$EK$329,U$2,FALSE)</f>
        <v>0</v>
      </c>
      <c r="V154">
        <f>VLOOKUP($A154,Обобщение!$A$5:$EK$329,V$2,FALSE)</f>
        <v>0</v>
      </c>
      <c r="W154">
        <f>VLOOKUP($A154,Обобщение!$A$5:$EK$329,W$2,FALSE)</f>
        <v>0</v>
      </c>
      <c r="X154">
        <f>VLOOKUP($A154,Обобщение!$A$5:$EK$329,X$2,FALSE)</f>
        <v>0</v>
      </c>
      <c r="Y154">
        <f>VLOOKUP($A154,Обобщение!$A$5:$EK$329,Y$2,FALSE)</f>
        <v>0</v>
      </c>
      <c r="Z154">
        <f>VLOOKUP($A154,Обобщение!$A$5:$EK$329,Z$2,FALSE)</f>
        <v>0</v>
      </c>
      <c r="AA154">
        <f>VLOOKUP($A154,Обобщение!$A$5:$EK$329,AA$2,FALSE)</f>
        <v>0</v>
      </c>
      <c r="AB154">
        <f>VLOOKUP($A154,Обобщение!$A$5:$EK$329,AB$2,FALSE)</f>
        <v>0</v>
      </c>
      <c r="AC154">
        <f>VLOOKUP($A154,Обобщение!$A$5:$EK$329,AC$2,FALSE)</f>
        <v>0</v>
      </c>
      <c r="AD154">
        <f>VLOOKUP($A154,Обобщение!$A$5:$EK$329,AD$2,FALSE)</f>
        <v>0</v>
      </c>
      <c r="AE154">
        <f>VLOOKUP($A154,Обобщение!$A$5:$EK$329,AE$2,FALSE)</f>
        <v>2</v>
      </c>
      <c r="AF154">
        <f>VLOOKUP($A154,Обобщение!$A$5:$EK$329,AF$2,FALSE)</f>
        <v>0</v>
      </c>
      <c r="AG154">
        <f>VLOOKUP($A154,Обобщение!$A$5:$EK$329,AG$2,FALSE)</f>
        <v>0</v>
      </c>
      <c r="AH154">
        <f>VLOOKUP($A154,Обобщение!$A$5:$EK$329,AH$2,FALSE)</f>
        <v>0</v>
      </c>
      <c r="AI154">
        <f>VLOOKUP($A154,Обобщение!$A$5:$EK$329,AI$2,FALSE)</f>
        <v>2</v>
      </c>
      <c r="AJ154">
        <f>VLOOKUP($A154,Обобщение!$A$5:$EK$329,AJ$2,FALSE)</f>
        <v>0</v>
      </c>
      <c r="AK154">
        <f>VLOOKUP($A154,Обобщение!$A$5:$EK$329,AK$2,FALSE)</f>
        <v>0</v>
      </c>
      <c r="AL154">
        <f>VLOOKUP($A154,Обобщение!$A$5:$EK$329,AL$2,FALSE)</f>
        <v>1</v>
      </c>
      <c r="AM154">
        <f>VLOOKUP($A154,Обобщение!$A$5:$EK$329,AM$2,FALSE)</f>
        <v>1</v>
      </c>
      <c r="AN154">
        <f>VLOOKUP($A154,Обобщение!$A$5:$EK$329,AN$2,FALSE)</f>
        <v>0</v>
      </c>
      <c r="AO154" t="str">
        <f>VLOOKUP($A154,Обобщение!$A$5:$EK$329,AO$2,FALSE)</f>
        <v>гр./с. Русе, кв./ж.к. Чродейка юг , бл. 105, бул./ул. Михаил Хаджикостов 9</v>
      </c>
      <c r="AP154" t="str">
        <f>VLOOKUP($A154,Обобщение!$A$5:$EK$329,AP$2,FALSE)</f>
        <v>гр./с. Русе, кв./ж.к. Чародейка юг , бл. 105, бул./ул. Михаил Хаджикостов 9 , ет. 1, ап. 2</v>
      </c>
      <c r="AQ154" t="str">
        <f>VLOOKUP($A154,Обобщение!$A$5:$EK$329,AQ$2,FALSE)</f>
        <v>Пелетен котел 25 kW</v>
      </c>
      <c r="AR154">
        <f>VLOOKUP($A154,Обобщение!$A$5:$EK$329,AR$2,FALSE)</f>
        <v>0</v>
      </c>
      <c r="AS154">
        <f>VLOOKUP($A154,Обобщение!$A$5:$EK$329,AS$2,FALSE)</f>
        <v>0</v>
      </c>
      <c r="AT154">
        <f>VLOOKUP($A154,Обобщение!$A$5:$EK$329,AT$2,FALSE)</f>
        <v>0</v>
      </c>
      <c r="AU154">
        <f>VLOOKUP($A154,Обобщение!$A$5:$EK$329,AU$2,FALSE)</f>
        <v>0</v>
      </c>
      <c r="AV154">
        <f>VLOOKUP($A154,Обобщение!$A$5:$EK$329,AV$2,FALSE)</f>
        <v>0</v>
      </c>
      <c r="AW154">
        <f>VLOOKUP($A154,Обобщение!$A$5:$EK$329,AW$2,FALSE)</f>
        <v>6</v>
      </c>
      <c r="AX154">
        <f>VLOOKUP($A154,Обобщение!$A$5:$EK$329,AX$2,FALSE)</f>
        <v>6</v>
      </c>
      <c r="AY154" s="11" t="str">
        <f t="shared" si="10"/>
        <v>Пелетен котел 25 kW</v>
      </c>
      <c r="AZ154" s="11" t="str">
        <f t="shared" si="9"/>
        <v/>
      </c>
    </row>
    <row r="155" spans="1:52" x14ac:dyDescent="0.25">
      <c r="A155">
        <v>1151</v>
      </c>
      <c r="B155" t="str">
        <f>VLOOKUP($A155,Обобщение!$A$5:$EK$329,B$2,FALSE)</f>
        <v>LIFE RU 1151</v>
      </c>
      <c r="C155" t="str">
        <f>VLOOKUP($A155,Обобщение!$A$5:$EK$329,C$2,FALSE)</f>
        <v>Валерий</v>
      </c>
      <c r="D155" t="str">
        <f>VLOOKUP($A155,Обобщение!$A$5:$EK$329,D$2,FALSE)</f>
        <v>Бранков</v>
      </c>
      <c r="E155" t="str">
        <f>VLOOKUP($A155,Обобщение!$A$5:$EK$329,E$2,FALSE)</f>
        <v>Симеонов</v>
      </c>
      <c r="F155" t="str">
        <f t="shared" si="8"/>
        <v>Валерий Бранков Симеонов</v>
      </c>
      <c r="G155">
        <f>VLOOKUP($A155,Обобщение!$A$5:$EK$329,G$2,FALSE)</f>
        <v>0</v>
      </c>
      <c r="H155">
        <f>VLOOKUP($A155,Обобщение!$A$5:$EK$329,H$2,FALSE)</f>
        <v>0</v>
      </c>
      <c r="I155">
        <f>VLOOKUP($A155,Обобщение!$A$5:$EK$329,I$2,FALSE)</f>
        <v>0</v>
      </c>
      <c r="J155">
        <f>VLOOKUP($A155,Обобщение!$A$5:$EK$329,J$2,FALSE)</f>
        <v>0</v>
      </c>
      <c r="K155">
        <f>VLOOKUP($A155,Обобщение!$A$5:$EK$329,K$2,FALSE)</f>
        <v>0</v>
      </c>
      <c r="L155">
        <f>VLOOKUP($A155,Обобщение!$A$5:$EK$329,L$2,FALSE)</f>
        <v>0</v>
      </c>
      <c r="M155">
        <f>VLOOKUP($A155,Обобщение!$A$5:$EK$329,M$2,FALSE)</f>
        <v>1</v>
      </c>
      <c r="N155">
        <f>VLOOKUP($A155,Обобщение!$A$5:$EK$329,N$2,FALSE)</f>
        <v>0</v>
      </c>
      <c r="O155">
        <f>VLOOKUP($A155,Обобщение!$A$5:$EK$329,O$2,FALSE)</f>
        <v>0</v>
      </c>
      <c r="P155">
        <f>VLOOKUP($A155,Обобщение!$A$5:$EK$329,P$2,FALSE)</f>
        <v>0</v>
      </c>
      <c r="Q155">
        <f>VLOOKUP($A155,Обобщение!$A$5:$EK$329,Q$2,FALSE)</f>
        <v>0</v>
      </c>
      <c r="R155">
        <f>VLOOKUP($A155,Обобщение!$A$5:$EK$329,R$2,FALSE)</f>
        <v>0</v>
      </c>
      <c r="S155">
        <f>VLOOKUP($A155,Обобщение!$A$5:$EK$329,S$2,FALSE)</f>
        <v>0</v>
      </c>
      <c r="T155">
        <f>VLOOKUP($A155,Обобщение!$A$5:$EK$329,T$2,FALSE)</f>
        <v>0</v>
      </c>
      <c r="U155">
        <f>VLOOKUP($A155,Обобщение!$A$5:$EK$329,U$2,FALSE)</f>
        <v>0</v>
      </c>
      <c r="V155">
        <f>VLOOKUP($A155,Обобщение!$A$5:$EK$329,V$2,FALSE)</f>
        <v>0</v>
      </c>
      <c r="W155">
        <f>VLOOKUP($A155,Обобщение!$A$5:$EK$329,W$2,FALSE)</f>
        <v>0</v>
      </c>
      <c r="X155">
        <f>VLOOKUP($A155,Обобщение!$A$5:$EK$329,X$2,FALSE)</f>
        <v>0</v>
      </c>
      <c r="Y155">
        <f>VLOOKUP($A155,Обобщение!$A$5:$EK$329,Y$2,FALSE)</f>
        <v>0</v>
      </c>
      <c r="Z155">
        <f>VLOOKUP($A155,Обобщение!$A$5:$EK$329,Z$2,FALSE)</f>
        <v>0</v>
      </c>
      <c r="AA155">
        <f>VLOOKUP($A155,Обобщение!$A$5:$EK$329,AA$2,FALSE)</f>
        <v>0</v>
      </c>
      <c r="AB155">
        <f>VLOOKUP($A155,Обобщение!$A$5:$EK$329,AB$2,FALSE)</f>
        <v>0</v>
      </c>
      <c r="AC155">
        <f>VLOOKUP($A155,Обобщение!$A$5:$EK$329,AC$2,FALSE)</f>
        <v>0</v>
      </c>
      <c r="AD155">
        <f>VLOOKUP($A155,Обобщение!$A$5:$EK$329,AD$2,FALSE)</f>
        <v>0</v>
      </c>
      <c r="AE155">
        <f>VLOOKUP($A155,Обобщение!$A$5:$EK$329,AE$2,FALSE)</f>
        <v>0</v>
      </c>
      <c r="AF155">
        <f>VLOOKUP($A155,Обобщение!$A$5:$EK$329,AF$2,FALSE)</f>
        <v>0</v>
      </c>
      <c r="AG155">
        <f>VLOOKUP($A155,Обобщение!$A$5:$EK$329,AG$2,FALSE)</f>
        <v>0</v>
      </c>
      <c r="AH155">
        <f>VLOOKUP($A155,Обобщение!$A$5:$EK$329,AH$2,FALSE)</f>
        <v>0</v>
      </c>
      <c r="AI155">
        <f>VLOOKUP($A155,Обобщение!$A$5:$EK$329,AI$2,FALSE)</f>
        <v>2</v>
      </c>
      <c r="AJ155">
        <f>VLOOKUP($A155,Обобщение!$A$5:$EK$329,AJ$2,FALSE)</f>
        <v>0</v>
      </c>
      <c r="AK155">
        <f>VLOOKUP($A155,Обобщение!$A$5:$EK$329,AK$2,FALSE)</f>
        <v>0</v>
      </c>
      <c r="AL155">
        <f>VLOOKUP($A155,Обобщение!$A$5:$EK$329,AL$2,FALSE)</f>
        <v>0</v>
      </c>
      <c r="AM155">
        <f>VLOOKUP($A155,Обобщение!$A$5:$EK$329,AM$2,FALSE)</f>
        <v>0</v>
      </c>
      <c r="AN155">
        <f>VLOOKUP($A155,Обобщение!$A$5:$EK$329,AN$2,FALSE)</f>
        <v>0</v>
      </c>
      <c r="AO155" t="str">
        <f>VLOOKUP($A155,Обобщение!$A$5:$EK$329,AO$2,FALSE)</f>
        <v>гр./с. Русе, кв./ж.к. Дружба 2, бул./ул. Клисура №23</v>
      </c>
      <c r="AP155" t="str">
        <f>VLOOKUP($A155,Обобщение!$A$5:$EK$329,AP$2,FALSE)</f>
        <v xml:space="preserve">гр./с. Русе, кв./ж.к. Дружба 2, бул./ул. Клисура 23, ет. 2, </v>
      </c>
      <c r="AQ155" t="str">
        <f>VLOOKUP($A155,Обобщение!$A$5:$EK$329,AQ$2,FALSE)</f>
        <v>Камина на пелети с водна риза 25 kW</v>
      </c>
      <c r="AR155">
        <f>VLOOKUP($A155,Обобщение!$A$5:$EK$329,AR$2,FALSE)</f>
        <v>0</v>
      </c>
      <c r="AS155">
        <f>VLOOKUP($A155,Обобщение!$A$5:$EK$329,AS$2,FALSE)</f>
        <v>0</v>
      </c>
      <c r="AT155">
        <f>VLOOKUP($A155,Обобщение!$A$5:$EK$329,AT$2,FALSE)</f>
        <v>0</v>
      </c>
      <c r="AU155">
        <f>VLOOKUP($A155,Обобщение!$A$5:$EK$329,AU$2,FALSE)</f>
        <v>0</v>
      </c>
      <c r="AV155">
        <f>VLOOKUP($A155,Обобщение!$A$5:$EK$329,AV$2,FALSE)</f>
        <v>0</v>
      </c>
      <c r="AW155">
        <f>VLOOKUP($A155,Обобщение!$A$5:$EK$329,AW$2,FALSE)</f>
        <v>2</v>
      </c>
      <c r="AX155">
        <f>VLOOKUP($A155,Обобщение!$A$5:$EK$329,AX$2,FALSE)</f>
        <v>2</v>
      </c>
      <c r="AY155" s="11" t="str">
        <f t="shared" si="10"/>
        <v>Камина на пелети с водна риза 25 kW</v>
      </c>
      <c r="AZ155" s="11" t="str">
        <f t="shared" si="9"/>
        <v/>
      </c>
    </row>
    <row r="156" spans="1:52" ht="30" x14ac:dyDescent="0.25">
      <c r="A156">
        <v>1152</v>
      </c>
      <c r="B156" t="str">
        <f>VLOOKUP($A156,Обобщение!$A$5:$EK$329,B$2,FALSE)</f>
        <v>LIFE RU 1152</v>
      </c>
      <c r="C156" t="str">
        <f>VLOOKUP($A156,Обобщение!$A$5:$EK$329,C$2,FALSE)</f>
        <v>Ивайло</v>
      </c>
      <c r="D156" t="str">
        <f>VLOOKUP($A156,Обобщение!$A$5:$EK$329,D$2,FALSE)</f>
        <v xml:space="preserve">Димитров </v>
      </c>
      <c r="E156" t="str">
        <f>VLOOKUP($A156,Обобщение!$A$5:$EK$329,E$2,FALSE)</f>
        <v>Борисов</v>
      </c>
      <c r="F156" t="str">
        <f t="shared" si="8"/>
        <v>Ивайло Димитров  Борисов</v>
      </c>
      <c r="G156">
        <f>VLOOKUP($A156,Обобщение!$A$5:$EK$329,G$2,FALSE)</f>
        <v>0</v>
      </c>
      <c r="H156">
        <f>VLOOKUP($A156,Обобщение!$A$5:$EK$329,H$2,FALSE)</f>
        <v>0</v>
      </c>
      <c r="I156">
        <f>VLOOKUP($A156,Обобщение!$A$5:$EK$329,I$2,FALSE)</f>
        <v>0</v>
      </c>
      <c r="J156">
        <f>VLOOKUP($A156,Обобщение!$A$5:$EK$329,J$2,FALSE)</f>
        <v>0</v>
      </c>
      <c r="K156">
        <f>VLOOKUP($A156,Обобщение!$A$5:$EK$329,K$2,FALSE)</f>
        <v>0</v>
      </c>
      <c r="L156">
        <f>VLOOKUP($A156,Обобщение!$A$5:$EK$329,L$2,FALSE)</f>
        <v>0</v>
      </c>
      <c r="M156">
        <f>VLOOKUP($A156,Обобщение!$A$5:$EK$329,M$2,FALSE)</f>
        <v>0</v>
      </c>
      <c r="N156">
        <f>VLOOKUP($A156,Обобщение!$A$5:$EK$329,N$2,FALSE)</f>
        <v>0</v>
      </c>
      <c r="O156">
        <f>VLOOKUP($A156,Обобщение!$A$5:$EK$329,O$2,FALSE)</f>
        <v>0</v>
      </c>
      <c r="P156">
        <f>VLOOKUP($A156,Обобщение!$A$5:$EK$329,P$2,FALSE)</f>
        <v>0</v>
      </c>
      <c r="Q156">
        <f>VLOOKUP($A156,Обобщение!$A$5:$EK$329,Q$2,FALSE)</f>
        <v>0</v>
      </c>
      <c r="R156">
        <f>VLOOKUP($A156,Обобщение!$A$5:$EK$329,R$2,FALSE)</f>
        <v>0</v>
      </c>
      <c r="S156">
        <f>VLOOKUP($A156,Обобщение!$A$5:$EK$329,S$2,FALSE)</f>
        <v>0</v>
      </c>
      <c r="T156">
        <f>VLOOKUP($A156,Обобщение!$A$5:$EK$329,T$2,FALSE)</f>
        <v>0</v>
      </c>
      <c r="U156">
        <f>VLOOKUP($A156,Обобщение!$A$5:$EK$329,U$2,FALSE)</f>
        <v>1</v>
      </c>
      <c r="V156">
        <f>VLOOKUP($A156,Обобщение!$A$5:$EK$329,V$2,FALSE)</f>
        <v>0</v>
      </c>
      <c r="W156">
        <f>VLOOKUP($A156,Обобщение!$A$5:$EK$329,W$2,FALSE)</f>
        <v>0</v>
      </c>
      <c r="X156">
        <f>VLOOKUP($A156,Обобщение!$A$5:$EK$329,X$2,FALSE)</f>
        <v>0</v>
      </c>
      <c r="Y156">
        <f>VLOOKUP($A156,Обобщение!$A$5:$EK$329,Y$2,FALSE)</f>
        <v>0</v>
      </c>
      <c r="Z156">
        <f>VLOOKUP($A156,Обобщение!$A$5:$EK$329,Z$2,FALSE)</f>
        <v>0</v>
      </c>
      <c r="AA156">
        <f>VLOOKUP($A156,Обобщение!$A$5:$EK$329,AA$2,FALSE)</f>
        <v>0</v>
      </c>
      <c r="AB156">
        <f>VLOOKUP($A156,Обобщение!$A$5:$EK$329,AB$2,FALSE)</f>
        <v>2</v>
      </c>
      <c r="AC156">
        <f>VLOOKUP($A156,Обобщение!$A$5:$EK$329,AC$2,FALSE)</f>
        <v>2</v>
      </c>
      <c r="AD156">
        <f>VLOOKUP($A156,Обобщение!$A$5:$EK$329,AD$2,FALSE)</f>
        <v>0</v>
      </c>
      <c r="AE156">
        <f>VLOOKUP($A156,Обобщение!$A$5:$EK$329,AE$2,FALSE)</f>
        <v>0</v>
      </c>
      <c r="AF156">
        <f>VLOOKUP($A156,Обобщение!$A$5:$EK$329,AF$2,FALSE)</f>
        <v>0</v>
      </c>
      <c r="AG156">
        <f>VLOOKUP($A156,Обобщение!$A$5:$EK$329,AG$2,FALSE)</f>
        <v>0</v>
      </c>
      <c r="AH156">
        <f>VLOOKUP($A156,Обобщение!$A$5:$EK$329,AH$2,FALSE)</f>
        <v>0</v>
      </c>
      <c r="AI156">
        <f>VLOOKUP($A156,Обобщение!$A$5:$EK$329,AI$2,FALSE)</f>
        <v>0</v>
      </c>
      <c r="AJ156">
        <f>VLOOKUP($A156,Обобщение!$A$5:$EK$329,AJ$2,FALSE)</f>
        <v>0</v>
      </c>
      <c r="AK156">
        <f>VLOOKUP($A156,Обобщение!$A$5:$EK$329,AK$2,FALSE)</f>
        <v>4</v>
      </c>
      <c r="AL156">
        <f>VLOOKUP($A156,Обобщение!$A$5:$EK$329,AL$2,FALSE)</f>
        <v>0</v>
      </c>
      <c r="AM156">
        <f>VLOOKUP($A156,Обобщение!$A$5:$EK$329,AM$2,FALSE)</f>
        <v>1</v>
      </c>
      <c r="AN156">
        <f>VLOOKUP($A156,Обобщение!$A$5:$EK$329,AN$2,FALSE)</f>
        <v>0</v>
      </c>
      <c r="AO156" t="str">
        <f>VLOOKUP($A156,Обобщение!$A$5:$EK$329,AO$2,FALSE)</f>
        <v>гр./с. Русе, кв./ж.к. Дружба 2, бл. Пощенец, бул./ул. Левента 5</v>
      </c>
      <c r="AP156" t="str">
        <f>VLOOKUP($A156,Обобщение!$A$5:$EK$329,AP$2,FALSE)</f>
        <v>гр./с. Русе, кв./ж.к. Дружба 2, бл. Пощенец, вх. Б, бул./ул. Левента 5, ет. 2, ап. 6</v>
      </c>
      <c r="AQ156">
        <f>VLOOKUP($A156,Обобщение!$A$5:$EK$329,AQ$2,FALSE)</f>
        <v>0</v>
      </c>
      <c r="AR156" t="str">
        <f>VLOOKUP($A156,Обобщение!$A$5:$EK$329,AR$2,FALSE)</f>
        <v>Двуконтурен кондезационен котел на природен газ 24 kW</v>
      </c>
      <c r="AS156">
        <f>VLOOKUP($A156,Обобщение!$A$5:$EK$329,AS$2,FALSE)</f>
        <v>0</v>
      </c>
      <c r="AT156">
        <f>VLOOKUP($A156,Обобщение!$A$5:$EK$329,AT$2,FALSE)</f>
        <v>0</v>
      </c>
      <c r="AU156">
        <f>VLOOKUP($A156,Обобщение!$A$5:$EK$329,AU$2,FALSE)</f>
        <v>0</v>
      </c>
      <c r="AV156" t="str">
        <f>VLOOKUP($A156,Обобщение!$A$5:$EK$329,AV$2,FALSE)</f>
        <v>Стоманен панелен радиатор (500x1800) - 2 бр.</v>
      </c>
      <c r="AW156">
        <f>VLOOKUP($A156,Обобщение!$A$5:$EK$329,AW$2,FALSE)</f>
        <v>7</v>
      </c>
      <c r="AX156">
        <f>VLOOKUP($A156,Обобщение!$A$5:$EK$329,AX$2,FALSE)</f>
        <v>5</v>
      </c>
      <c r="AY156" s="11" t="str">
        <f t="shared" si="10"/>
        <v>Двуконтурен кондезационен котел на природен газ 24 kW</v>
      </c>
      <c r="AZ156" s="11" t="str">
        <f t="shared" si="9"/>
        <v>Стоманен панелен радиатор (500x1800) - 2 бр.</v>
      </c>
    </row>
    <row r="157" spans="1:52" x14ac:dyDescent="0.25">
      <c r="A157">
        <v>1153</v>
      </c>
      <c r="B157" t="str">
        <f>VLOOKUP($A157,Обобщение!$A$5:$EK$329,B$2,FALSE)</f>
        <v>LIFE RU 1153</v>
      </c>
      <c r="C157" t="str">
        <f>VLOOKUP($A157,Обобщение!$A$5:$EK$329,C$2,FALSE)</f>
        <v xml:space="preserve">Дженгис </v>
      </c>
      <c r="D157" t="str">
        <f>VLOOKUP($A157,Обобщение!$A$5:$EK$329,D$2,FALSE)</f>
        <v xml:space="preserve">Еюбов </v>
      </c>
      <c r="E157" t="str">
        <f>VLOOKUP($A157,Обобщение!$A$5:$EK$329,E$2,FALSE)</f>
        <v xml:space="preserve">Еюбов </v>
      </c>
      <c r="F157" t="str">
        <f t="shared" si="8"/>
        <v xml:space="preserve">Дженгис  Еюбов  Еюбов </v>
      </c>
      <c r="G157">
        <f>VLOOKUP($A157,Обобщение!$A$5:$EK$329,G$2,FALSE)</f>
        <v>0</v>
      </c>
      <c r="H157">
        <f>VLOOKUP($A157,Обобщение!$A$5:$EK$329,H$2,FALSE)</f>
        <v>0</v>
      </c>
      <c r="I157">
        <f>VLOOKUP($A157,Обобщение!$A$5:$EK$329,I$2,FALSE)</f>
        <v>0</v>
      </c>
      <c r="J157">
        <f>VLOOKUP($A157,Обобщение!$A$5:$EK$329,J$2,FALSE)</f>
        <v>0</v>
      </c>
      <c r="K157">
        <f>VLOOKUP($A157,Обобщение!$A$5:$EK$329,K$2,FALSE)</f>
        <v>0</v>
      </c>
      <c r="L157">
        <f>VLOOKUP($A157,Обобщение!$A$5:$EK$329,L$2,FALSE)</f>
        <v>0</v>
      </c>
      <c r="M157">
        <f>VLOOKUP($A157,Обобщение!$A$5:$EK$329,M$2,FALSE)</f>
        <v>0</v>
      </c>
      <c r="N157">
        <f>VLOOKUP($A157,Обобщение!$A$5:$EK$329,N$2,FALSE)</f>
        <v>0</v>
      </c>
      <c r="O157">
        <f>VLOOKUP($A157,Обобщение!$A$5:$EK$329,O$2,FALSE)</f>
        <v>1</v>
      </c>
      <c r="P157">
        <f>VLOOKUP($A157,Обобщение!$A$5:$EK$329,P$2,FALSE)</f>
        <v>0</v>
      </c>
      <c r="Q157">
        <f>VLOOKUP($A157,Обобщение!$A$5:$EK$329,Q$2,FALSE)</f>
        <v>0</v>
      </c>
      <c r="R157">
        <f>VLOOKUP($A157,Обобщение!$A$5:$EK$329,R$2,FALSE)</f>
        <v>0</v>
      </c>
      <c r="S157">
        <f>VLOOKUP($A157,Обобщение!$A$5:$EK$329,S$2,FALSE)</f>
        <v>0</v>
      </c>
      <c r="T157">
        <f>VLOOKUP($A157,Обобщение!$A$5:$EK$329,T$2,FALSE)</f>
        <v>0</v>
      </c>
      <c r="U157">
        <f>VLOOKUP($A157,Обобщение!$A$5:$EK$329,U$2,FALSE)</f>
        <v>0</v>
      </c>
      <c r="V157">
        <f>VLOOKUP($A157,Обобщение!$A$5:$EK$329,V$2,FALSE)</f>
        <v>0</v>
      </c>
      <c r="W157">
        <f>VLOOKUP($A157,Обобщение!$A$5:$EK$329,W$2,FALSE)</f>
        <v>0</v>
      </c>
      <c r="X157">
        <f>VLOOKUP($A157,Обобщение!$A$5:$EK$329,X$2,FALSE)</f>
        <v>0</v>
      </c>
      <c r="Y157">
        <f>VLOOKUP($A157,Обобщение!$A$5:$EK$329,Y$2,FALSE)</f>
        <v>0</v>
      </c>
      <c r="Z157">
        <f>VLOOKUP($A157,Обобщение!$A$5:$EK$329,Z$2,FALSE)</f>
        <v>0</v>
      </c>
      <c r="AA157">
        <f>VLOOKUP($A157,Обобщение!$A$5:$EK$329,AA$2,FALSE)</f>
        <v>0</v>
      </c>
      <c r="AB157">
        <f>VLOOKUP($A157,Обобщение!$A$5:$EK$329,AB$2,FALSE)</f>
        <v>0</v>
      </c>
      <c r="AC157">
        <f>VLOOKUP($A157,Обобщение!$A$5:$EK$329,AC$2,FALSE)</f>
        <v>0</v>
      </c>
      <c r="AD157">
        <f>VLOOKUP($A157,Обобщение!$A$5:$EK$329,AD$2,FALSE)</f>
        <v>2</v>
      </c>
      <c r="AE157">
        <f>VLOOKUP($A157,Обобщение!$A$5:$EK$329,AE$2,FALSE)</f>
        <v>0</v>
      </c>
      <c r="AF157">
        <f>VLOOKUP($A157,Обобщение!$A$5:$EK$329,AF$2,FALSE)</f>
        <v>0</v>
      </c>
      <c r="AG157">
        <f>VLOOKUP($A157,Обобщение!$A$5:$EK$329,AG$2,FALSE)</f>
        <v>0</v>
      </c>
      <c r="AH157">
        <f>VLOOKUP($A157,Обобщение!$A$5:$EK$329,AH$2,FALSE)</f>
        <v>0</v>
      </c>
      <c r="AI157">
        <f>VLOOKUP($A157,Обобщение!$A$5:$EK$329,AI$2,FALSE)</f>
        <v>0</v>
      </c>
      <c r="AJ157">
        <f>VLOOKUP($A157,Обобщение!$A$5:$EK$329,AJ$2,FALSE)</f>
        <v>0</v>
      </c>
      <c r="AK157">
        <f>VLOOKUP($A157,Обобщение!$A$5:$EK$329,AK$2,FALSE)</f>
        <v>4</v>
      </c>
      <c r="AL157">
        <f>VLOOKUP($A157,Обобщение!$A$5:$EK$329,AL$2,FALSE)</f>
        <v>1</v>
      </c>
      <c r="AM157">
        <f>VLOOKUP($A157,Обобщение!$A$5:$EK$329,AM$2,FALSE)</f>
        <v>1</v>
      </c>
      <c r="AN157">
        <f>VLOOKUP($A157,Обобщение!$A$5:$EK$329,AN$2,FALSE)</f>
        <v>0</v>
      </c>
      <c r="AO157" t="str">
        <f>VLOOKUP($A157,Обобщение!$A$5:$EK$329,AO$2,FALSE)</f>
        <v xml:space="preserve">гр./с. Сваленик , бул./ул. Кр. Г. Копанков 12 </v>
      </c>
      <c r="AP157" t="str">
        <f>VLOOKUP($A157,Обобщение!$A$5:$EK$329,AP$2,FALSE)</f>
        <v xml:space="preserve">гр./с. Русе, кв./ж.к. Дружба 2 , бул./ул. Йосиф Цанков 51 , </v>
      </c>
      <c r="AQ157" t="str">
        <f>VLOOKUP($A157,Обобщение!$A$5:$EK$329,AQ$2,FALSE)</f>
        <v>Пелетен котел 33 kW</v>
      </c>
      <c r="AR157">
        <f>VLOOKUP($A157,Обобщение!$A$5:$EK$329,AR$2,FALSE)</f>
        <v>0</v>
      </c>
      <c r="AS157">
        <f>VLOOKUP($A157,Обобщение!$A$5:$EK$329,AS$2,FALSE)</f>
        <v>0</v>
      </c>
      <c r="AT157">
        <f>VLOOKUP($A157,Обобщение!$A$5:$EK$329,AT$2,FALSE)</f>
        <v>0</v>
      </c>
      <c r="AU157">
        <f>VLOOKUP($A157,Обобщение!$A$5:$EK$329,AU$2,FALSE)</f>
        <v>0</v>
      </c>
      <c r="AV157">
        <f>VLOOKUP($A157,Обобщение!$A$5:$EK$329,AV$2,FALSE)</f>
        <v>0</v>
      </c>
      <c r="AW157">
        <f>VLOOKUP($A157,Обобщение!$A$5:$EK$329,AW$2,FALSE)</f>
        <v>8</v>
      </c>
      <c r="AX157">
        <f>VLOOKUP($A157,Обобщение!$A$5:$EK$329,AX$2,FALSE)</f>
        <v>8</v>
      </c>
      <c r="AY157" s="11" t="str">
        <f t="shared" si="10"/>
        <v>Пелетен котел 33 kW</v>
      </c>
      <c r="AZ157" s="11" t="str">
        <f t="shared" si="9"/>
        <v/>
      </c>
    </row>
    <row r="158" spans="1:52" x14ac:dyDescent="0.25">
      <c r="A158">
        <v>1154</v>
      </c>
      <c r="B158" t="str">
        <f>VLOOKUP($A158,Обобщение!$A$5:$EK$329,B$2,FALSE)</f>
        <v>LIFE RU 1154</v>
      </c>
      <c r="C158" t="str">
        <f>VLOOKUP($A158,Обобщение!$A$5:$EK$329,C$2,FALSE)</f>
        <v xml:space="preserve">Георги </v>
      </c>
      <c r="D158" t="str">
        <f>VLOOKUP($A158,Обобщение!$A$5:$EK$329,D$2,FALSE)</f>
        <v xml:space="preserve">Иванов </v>
      </c>
      <c r="E158" t="str">
        <f>VLOOKUP($A158,Обобщение!$A$5:$EK$329,E$2,FALSE)</f>
        <v xml:space="preserve">Гаев </v>
      </c>
      <c r="F158" t="str">
        <f t="shared" si="8"/>
        <v xml:space="preserve">Георги  Иванов  Гаев </v>
      </c>
      <c r="G158">
        <f>VLOOKUP($A158,Обобщение!$A$5:$EK$329,G$2,FALSE)</f>
        <v>0</v>
      </c>
      <c r="H158">
        <f>VLOOKUP($A158,Обобщение!$A$5:$EK$329,H$2,FALSE)</f>
        <v>0</v>
      </c>
      <c r="I158">
        <f>VLOOKUP($A158,Обобщение!$A$5:$EK$329,I$2,FALSE)</f>
        <v>0</v>
      </c>
      <c r="J158">
        <f>VLOOKUP($A158,Обобщение!$A$5:$EK$329,J$2,FALSE)</f>
        <v>0</v>
      </c>
      <c r="K158">
        <f>VLOOKUP($A158,Обобщение!$A$5:$EK$329,K$2,FALSE)</f>
        <v>0</v>
      </c>
      <c r="L158">
        <f>VLOOKUP($A158,Обобщение!$A$5:$EK$329,L$2,FALSE)</f>
        <v>1</v>
      </c>
      <c r="M158">
        <f>VLOOKUP($A158,Обобщение!$A$5:$EK$329,M$2,FALSE)</f>
        <v>0</v>
      </c>
      <c r="N158">
        <f>VLOOKUP($A158,Обобщение!$A$5:$EK$329,N$2,FALSE)</f>
        <v>0</v>
      </c>
      <c r="O158">
        <f>VLOOKUP($A158,Обобщение!$A$5:$EK$329,O$2,FALSE)</f>
        <v>0</v>
      </c>
      <c r="P158">
        <f>VLOOKUP($A158,Обобщение!$A$5:$EK$329,P$2,FALSE)</f>
        <v>0</v>
      </c>
      <c r="Q158">
        <f>VLOOKUP($A158,Обобщение!$A$5:$EK$329,Q$2,FALSE)</f>
        <v>0</v>
      </c>
      <c r="R158">
        <f>VLOOKUP($A158,Обобщение!$A$5:$EK$329,R$2,FALSE)</f>
        <v>0</v>
      </c>
      <c r="S158">
        <f>VLOOKUP($A158,Обобщение!$A$5:$EK$329,S$2,FALSE)</f>
        <v>0</v>
      </c>
      <c r="T158">
        <f>VLOOKUP($A158,Обобщение!$A$5:$EK$329,T$2,FALSE)</f>
        <v>0</v>
      </c>
      <c r="U158">
        <f>VLOOKUP($A158,Обобщение!$A$5:$EK$329,U$2,FALSE)</f>
        <v>0</v>
      </c>
      <c r="V158">
        <f>VLOOKUP($A158,Обобщение!$A$5:$EK$329,V$2,FALSE)</f>
        <v>0</v>
      </c>
      <c r="W158">
        <f>VLOOKUP($A158,Обобщение!$A$5:$EK$329,W$2,FALSE)</f>
        <v>0</v>
      </c>
      <c r="X158">
        <f>VLOOKUP($A158,Обобщение!$A$5:$EK$329,X$2,FALSE)</f>
        <v>0</v>
      </c>
      <c r="Y158">
        <f>VLOOKUP($A158,Обобщение!$A$5:$EK$329,Y$2,FALSE)</f>
        <v>0</v>
      </c>
      <c r="Z158">
        <f>VLOOKUP($A158,Обобщение!$A$5:$EK$329,Z$2,FALSE)</f>
        <v>0</v>
      </c>
      <c r="AA158">
        <f>VLOOKUP($A158,Обобщение!$A$5:$EK$329,AA$2,FALSE)</f>
        <v>0</v>
      </c>
      <c r="AB158">
        <f>VLOOKUP($A158,Обобщение!$A$5:$EK$329,AB$2,FALSE)</f>
        <v>2</v>
      </c>
      <c r="AC158">
        <f>VLOOKUP($A158,Обобщение!$A$5:$EK$329,AC$2,FALSE)</f>
        <v>0</v>
      </c>
      <c r="AD158">
        <f>VLOOKUP($A158,Обобщение!$A$5:$EK$329,AD$2,FALSE)</f>
        <v>2</v>
      </c>
      <c r="AE158">
        <f>VLOOKUP($A158,Обобщение!$A$5:$EK$329,AE$2,FALSE)</f>
        <v>2</v>
      </c>
      <c r="AF158">
        <f>VLOOKUP($A158,Обобщение!$A$5:$EK$329,AF$2,FALSE)</f>
        <v>2</v>
      </c>
      <c r="AG158">
        <f>VLOOKUP($A158,Обобщение!$A$5:$EK$329,AG$2,FALSE)</f>
        <v>0</v>
      </c>
      <c r="AH158">
        <f>VLOOKUP($A158,Обобщение!$A$5:$EK$329,AH$2,FALSE)</f>
        <v>0</v>
      </c>
      <c r="AI158">
        <f>VLOOKUP($A158,Обобщение!$A$5:$EK$329,AI$2,FALSE)</f>
        <v>0</v>
      </c>
      <c r="AJ158">
        <f>VLOOKUP($A158,Обобщение!$A$5:$EK$329,AJ$2,FALSE)</f>
        <v>0</v>
      </c>
      <c r="AK158">
        <f>VLOOKUP($A158,Обобщение!$A$5:$EK$329,AK$2,FALSE)</f>
        <v>4</v>
      </c>
      <c r="AL158">
        <f>VLOOKUP($A158,Обобщение!$A$5:$EK$329,AL$2,FALSE)</f>
        <v>0</v>
      </c>
      <c r="AM158">
        <f>VLOOKUP($A158,Обобщение!$A$5:$EK$329,AM$2,FALSE)</f>
        <v>1</v>
      </c>
      <c r="AN158">
        <f>VLOOKUP($A158,Обобщение!$A$5:$EK$329,AN$2,FALSE)</f>
        <v>0</v>
      </c>
      <c r="AO158" t="str">
        <f>VLOOKUP($A158,Обобщение!$A$5:$EK$329,AO$2,FALSE)</f>
        <v xml:space="preserve">гр./с. Русе, кв./ж.к. Здравец изток , бл. Иваило , бул./ул. Нови Сад 4 </v>
      </c>
      <c r="AP158" t="str">
        <f>VLOOKUP($A158,Обобщение!$A$5:$EK$329,AP$2,FALSE)</f>
        <v>гр./с. Русе, кв./ж.к. Здравец изток , бл. Иваило , бул./ул. Нови Сад 4 , ет. 6, ап. 8</v>
      </c>
      <c r="AQ158" t="str">
        <f>VLOOKUP($A158,Обобщение!$A$5:$EK$329,AQ$2,FALSE)</f>
        <v>Камина на пелети с водна риза 18 kW</v>
      </c>
      <c r="AR158">
        <f>VLOOKUP($A158,Обобщение!$A$5:$EK$329,AR$2,FALSE)</f>
        <v>0</v>
      </c>
      <c r="AS158">
        <f>VLOOKUP($A158,Обобщение!$A$5:$EK$329,AS$2,FALSE)</f>
        <v>0</v>
      </c>
      <c r="AT158">
        <f>VLOOKUP($A158,Обобщение!$A$5:$EK$329,AT$2,FALSE)</f>
        <v>0</v>
      </c>
      <c r="AU158">
        <f>VLOOKUP($A158,Обобщение!$A$5:$EK$329,AU$2,FALSE)</f>
        <v>0</v>
      </c>
      <c r="AV158" t="str">
        <f>VLOOKUP($A158,Обобщение!$A$5:$EK$329,AV$2,FALSE)</f>
        <v>Стоманен панелен радиатор (500x1800) - 2 бр.</v>
      </c>
      <c r="AW158">
        <f>VLOOKUP($A158,Обобщение!$A$5:$EK$329,AW$2,FALSE)</f>
        <v>11</v>
      </c>
      <c r="AX158">
        <f>VLOOKUP($A158,Обобщение!$A$5:$EK$329,AX$2,FALSE)</f>
        <v>11</v>
      </c>
      <c r="AY158" s="11" t="str">
        <f t="shared" si="10"/>
        <v>Камина на пелети с водна риза 18 kW</v>
      </c>
      <c r="AZ158" s="11" t="str">
        <f t="shared" si="9"/>
        <v>Стоманен панелен радиатор (500x1800) - 2 бр.</v>
      </c>
    </row>
    <row r="159" spans="1:52" x14ac:dyDescent="0.25">
      <c r="A159">
        <v>1155</v>
      </c>
      <c r="B159" t="str">
        <f>VLOOKUP($A159,Обобщение!$A$5:$EK$329,B$2,FALSE)</f>
        <v>LIFE RU 1155</v>
      </c>
      <c r="C159" t="str">
        <f>VLOOKUP($A159,Обобщение!$A$5:$EK$329,C$2,FALSE)</f>
        <v xml:space="preserve">Теодор </v>
      </c>
      <c r="D159" t="str">
        <f>VLOOKUP($A159,Обобщение!$A$5:$EK$329,D$2,FALSE)</f>
        <v xml:space="preserve">Петров </v>
      </c>
      <c r="E159" t="str">
        <f>VLOOKUP($A159,Обобщение!$A$5:$EK$329,E$2,FALSE)</f>
        <v xml:space="preserve">Василев </v>
      </c>
      <c r="F159" t="str">
        <f t="shared" si="8"/>
        <v xml:space="preserve">Теодор  Петров  Василев </v>
      </c>
      <c r="G159">
        <f>VLOOKUP($A159,Обобщение!$A$5:$EK$329,G$2,FALSE)</f>
        <v>0</v>
      </c>
      <c r="H159">
        <f>VLOOKUP($A159,Обобщение!$A$5:$EK$329,H$2,FALSE)</f>
        <v>0</v>
      </c>
      <c r="I159">
        <f>VLOOKUP($A159,Обобщение!$A$5:$EK$329,I$2,FALSE)</f>
        <v>0</v>
      </c>
      <c r="J159">
        <f>VLOOKUP($A159,Обобщение!$A$5:$EK$329,J$2,FALSE)</f>
        <v>0</v>
      </c>
      <c r="K159">
        <f>VLOOKUP($A159,Обобщение!$A$5:$EK$329,K$2,FALSE)</f>
        <v>0</v>
      </c>
      <c r="L159">
        <f>VLOOKUP($A159,Обобщение!$A$5:$EK$329,L$2,FALSE)</f>
        <v>0</v>
      </c>
      <c r="M159">
        <f>VLOOKUP($A159,Обобщение!$A$5:$EK$329,M$2,FALSE)</f>
        <v>0</v>
      </c>
      <c r="N159">
        <f>VLOOKUP($A159,Обобщение!$A$5:$EK$329,N$2,FALSE)</f>
        <v>1</v>
      </c>
      <c r="O159">
        <f>VLOOKUP($A159,Обобщение!$A$5:$EK$329,O$2,FALSE)</f>
        <v>0</v>
      </c>
      <c r="P159">
        <f>VLOOKUP($A159,Обобщение!$A$5:$EK$329,P$2,FALSE)</f>
        <v>0</v>
      </c>
      <c r="Q159">
        <f>VLOOKUP($A159,Обобщение!$A$5:$EK$329,Q$2,FALSE)</f>
        <v>0</v>
      </c>
      <c r="R159">
        <f>VLOOKUP($A159,Обобщение!$A$5:$EK$329,R$2,FALSE)</f>
        <v>0</v>
      </c>
      <c r="S159">
        <f>VLOOKUP($A159,Обобщение!$A$5:$EK$329,S$2,FALSE)</f>
        <v>0</v>
      </c>
      <c r="T159">
        <f>VLOOKUP($A159,Обобщение!$A$5:$EK$329,T$2,FALSE)</f>
        <v>0</v>
      </c>
      <c r="U159">
        <f>VLOOKUP($A159,Обобщение!$A$5:$EK$329,U$2,FALSE)</f>
        <v>0</v>
      </c>
      <c r="V159">
        <f>VLOOKUP($A159,Обобщение!$A$5:$EK$329,V$2,FALSE)</f>
        <v>0</v>
      </c>
      <c r="W159">
        <f>VLOOKUP($A159,Обобщение!$A$5:$EK$329,W$2,FALSE)</f>
        <v>0</v>
      </c>
      <c r="X159">
        <f>VLOOKUP($A159,Обобщение!$A$5:$EK$329,X$2,FALSE)</f>
        <v>0</v>
      </c>
      <c r="Y159">
        <f>VLOOKUP($A159,Обобщение!$A$5:$EK$329,Y$2,FALSE)</f>
        <v>0</v>
      </c>
      <c r="Z159">
        <f>VLOOKUP($A159,Обобщение!$A$5:$EK$329,Z$2,FALSE)</f>
        <v>0</v>
      </c>
      <c r="AA159">
        <f>VLOOKUP($A159,Обобщение!$A$5:$EK$329,AA$2,FALSE)</f>
        <v>2</v>
      </c>
      <c r="AB159">
        <f>VLOOKUP($A159,Обобщение!$A$5:$EK$329,AB$2,FALSE)</f>
        <v>0</v>
      </c>
      <c r="AC159">
        <f>VLOOKUP($A159,Обобщение!$A$5:$EK$329,AC$2,FALSE)</f>
        <v>0</v>
      </c>
      <c r="AD159">
        <f>VLOOKUP($A159,Обобщение!$A$5:$EK$329,AD$2,FALSE)</f>
        <v>0</v>
      </c>
      <c r="AE159">
        <f>VLOOKUP($A159,Обобщение!$A$5:$EK$329,AE$2,FALSE)</f>
        <v>0</v>
      </c>
      <c r="AF159">
        <f>VLOOKUP($A159,Обобщение!$A$5:$EK$329,AF$2,FALSE)</f>
        <v>0</v>
      </c>
      <c r="AG159">
        <f>VLOOKUP($A159,Обобщение!$A$5:$EK$329,AG$2,FALSE)</f>
        <v>0</v>
      </c>
      <c r="AH159">
        <f>VLOOKUP($A159,Обобщение!$A$5:$EK$329,AH$2,FALSE)</f>
        <v>0</v>
      </c>
      <c r="AI159">
        <f>VLOOKUP($A159,Обобщение!$A$5:$EK$329,AI$2,FALSE)</f>
        <v>0</v>
      </c>
      <c r="AJ159">
        <f>VLOOKUP($A159,Обобщение!$A$5:$EK$329,AJ$2,FALSE)</f>
        <v>0</v>
      </c>
      <c r="AK159">
        <f>VLOOKUP($A159,Обобщение!$A$5:$EK$329,AK$2,FALSE)</f>
        <v>4</v>
      </c>
      <c r="AL159">
        <f>VLOOKUP($A159,Обобщение!$A$5:$EK$329,AL$2,FALSE)</f>
        <v>1</v>
      </c>
      <c r="AM159">
        <f>VLOOKUP($A159,Обобщение!$A$5:$EK$329,AM$2,FALSE)</f>
        <v>1</v>
      </c>
      <c r="AN159">
        <f>VLOOKUP($A159,Обобщение!$A$5:$EK$329,AN$2,FALSE)</f>
        <v>0</v>
      </c>
      <c r="AO159" t="str">
        <f>VLOOKUP($A159,Обобщение!$A$5:$EK$329,AO$2,FALSE)</f>
        <v xml:space="preserve">гр./с. Русе , кв./ж.к. Родина 4 , бул./ул. Осоговска планина 6 </v>
      </c>
      <c r="AP159" t="str">
        <f>VLOOKUP($A159,Обобщение!$A$5:$EK$329,AP$2,FALSE)</f>
        <v xml:space="preserve">гр./с. Русе , кв./ж.к. Родина 4 , бул./ул. Осоговска планина 6 , </v>
      </c>
      <c r="AQ159" t="str">
        <f>VLOOKUP($A159,Обобщение!$A$5:$EK$329,AQ$2,FALSE)</f>
        <v>Пелетен котел 25 kW</v>
      </c>
      <c r="AR159">
        <f>VLOOKUP($A159,Обобщение!$A$5:$EK$329,AR$2,FALSE)</f>
        <v>0</v>
      </c>
      <c r="AS159">
        <f>VLOOKUP($A159,Обобщение!$A$5:$EK$329,AS$2,FALSE)</f>
        <v>0</v>
      </c>
      <c r="AT159">
        <f>VLOOKUP($A159,Обобщение!$A$5:$EK$329,AT$2,FALSE)</f>
        <v>0</v>
      </c>
      <c r="AU159" t="str">
        <f>VLOOKUP($A159,Обобщение!$A$5:$EK$329,AU$2,FALSE)</f>
        <v>Стоманен панелен радиатор (500x1200) - 2 бр.</v>
      </c>
      <c r="AV159">
        <f>VLOOKUP($A159,Обобщение!$A$5:$EK$329,AV$2,FALSE)</f>
        <v>0</v>
      </c>
      <c r="AW159">
        <f>VLOOKUP($A159,Обобщение!$A$5:$EK$329,AW$2,FALSE)</f>
        <v>6</v>
      </c>
      <c r="AX159">
        <f>VLOOKUP($A159,Обобщение!$A$5:$EK$329,AX$2,FALSE)</f>
        <v>6</v>
      </c>
      <c r="AY159" s="11" t="str">
        <f t="shared" si="10"/>
        <v>Пелетен котел 25 kW</v>
      </c>
      <c r="AZ159" s="11" t="str">
        <f t="shared" si="9"/>
        <v>Стоманен панелен радиатор (500x1200) - 2 бр.</v>
      </c>
    </row>
    <row r="160" spans="1:52" x14ac:dyDescent="0.25">
      <c r="A160">
        <v>1156</v>
      </c>
      <c r="B160" t="str">
        <f>VLOOKUP($A160,Обобщение!$A$5:$EK$329,B$2,FALSE)</f>
        <v>LIFE RU 1156</v>
      </c>
      <c r="C160" t="str">
        <f>VLOOKUP($A160,Обобщение!$A$5:$EK$329,C$2,FALSE)</f>
        <v>Искрен</v>
      </c>
      <c r="D160" t="str">
        <f>VLOOKUP($A160,Обобщение!$A$5:$EK$329,D$2,FALSE)</f>
        <v>Иванов</v>
      </c>
      <c r="E160" t="str">
        <f>VLOOKUP($A160,Обобщение!$A$5:$EK$329,E$2,FALSE)</f>
        <v>Иванов</v>
      </c>
      <c r="F160" t="str">
        <f t="shared" si="8"/>
        <v>Искрен Иванов Иванов</v>
      </c>
      <c r="G160">
        <f>VLOOKUP($A160,Обобщение!$A$5:$EK$329,G$2,FALSE)</f>
        <v>0</v>
      </c>
      <c r="H160">
        <f>VLOOKUP($A160,Обобщение!$A$5:$EK$329,H$2,FALSE)</f>
        <v>0</v>
      </c>
      <c r="I160">
        <f>VLOOKUP($A160,Обобщение!$A$5:$EK$329,I$2,FALSE)</f>
        <v>0</v>
      </c>
      <c r="J160">
        <f>VLOOKUP($A160,Обобщение!$A$5:$EK$329,J$2,FALSE)</f>
        <v>0</v>
      </c>
      <c r="K160">
        <f>VLOOKUP($A160,Обобщение!$A$5:$EK$329,K$2,FALSE)</f>
        <v>1</v>
      </c>
      <c r="L160">
        <f>VLOOKUP($A160,Обобщение!$A$5:$EK$329,L$2,FALSE)</f>
        <v>0</v>
      </c>
      <c r="M160">
        <f>VLOOKUP($A160,Обобщение!$A$5:$EK$329,M$2,FALSE)</f>
        <v>0</v>
      </c>
      <c r="N160">
        <f>VLOOKUP($A160,Обобщение!$A$5:$EK$329,N$2,FALSE)</f>
        <v>0</v>
      </c>
      <c r="O160">
        <f>VLOOKUP($A160,Обобщение!$A$5:$EK$329,O$2,FALSE)</f>
        <v>0</v>
      </c>
      <c r="P160">
        <f>VLOOKUP($A160,Обобщение!$A$5:$EK$329,P$2,FALSE)</f>
        <v>0</v>
      </c>
      <c r="Q160">
        <f>VLOOKUP($A160,Обобщение!$A$5:$EK$329,Q$2,FALSE)</f>
        <v>0</v>
      </c>
      <c r="R160">
        <f>VLOOKUP($A160,Обобщение!$A$5:$EK$329,R$2,FALSE)</f>
        <v>0</v>
      </c>
      <c r="S160">
        <f>VLOOKUP($A160,Обобщение!$A$5:$EK$329,S$2,FALSE)</f>
        <v>0</v>
      </c>
      <c r="T160">
        <f>VLOOKUP($A160,Обобщение!$A$5:$EK$329,T$2,FALSE)</f>
        <v>0</v>
      </c>
      <c r="U160">
        <f>VLOOKUP($A160,Обобщение!$A$5:$EK$329,U$2,FALSE)</f>
        <v>0</v>
      </c>
      <c r="V160">
        <f>VLOOKUP($A160,Обобщение!$A$5:$EK$329,V$2,FALSE)</f>
        <v>0</v>
      </c>
      <c r="W160">
        <f>VLOOKUP($A160,Обобщение!$A$5:$EK$329,W$2,FALSE)</f>
        <v>0</v>
      </c>
      <c r="X160">
        <f>VLOOKUP($A160,Обобщение!$A$5:$EK$329,X$2,FALSE)</f>
        <v>0</v>
      </c>
      <c r="Y160">
        <f>VLOOKUP($A160,Обобщение!$A$5:$EK$329,Y$2,FALSE)</f>
        <v>0</v>
      </c>
      <c r="Z160">
        <f>VLOOKUP($A160,Обобщение!$A$5:$EK$329,Z$2,FALSE)</f>
        <v>0</v>
      </c>
      <c r="AA160">
        <f>VLOOKUP($A160,Обобщение!$A$5:$EK$329,AA$2,FALSE)</f>
        <v>0</v>
      </c>
      <c r="AB160">
        <f>VLOOKUP($A160,Обобщение!$A$5:$EK$329,AB$2,FALSE)</f>
        <v>0</v>
      </c>
      <c r="AC160">
        <f>VLOOKUP($A160,Обобщение!$A$5:$EK$329,AC$2,FALSE)</f>
        <v>0</v>
      </c>
      <c r="AD160">
        <f>VLOOKUP($A160,Обобщение!$A$5:$EK$329,AD$2,FALSE)</f>
        <v>0</v>
      </c>
      <c r="AE160">
        <f>VLOOKUP($A160,Обобщение!$A$5:$EK$329,AE$2,FALSE)</f>
        <v>0</v>
      </c>
      <c r="AF160">
        <f>VLOOKUP($A160,Обобщение!$A$5:$EK$329,AF$2,FALSE)</f>
        <v>0</v>
      </c>
      <c r="AG160">
        <f>VLOOKUP($A160,Обобщение!$A$5:$EK$329,AG$2,FALSE)</f>
        <v>0</v>
      </c>
      <c r="AH160">
        <f>VLOOKUP($A160,Обобщение!$A$5:$EK$329,AH$2,FALSE)</f>
        <v>0</v>
      </c>
      <c r="AI160">
        <f>VLOOKUP($A160,Обобщение!$A$5:$EK$329,AI$2,FALSE)</f>
        <v>0</v>
      </c>
      <c r="AJ160">
        <f>VLOOKUP($A160,Обобщение!$A$5:$EK$329,AJ$2,FALSE)</f>
        <v>3</v>
      </c>
      <c r="AK160">
        <f>VLOOKUP($A160,Обобщение!$A$5:$EK$329,AK$2,FALSE)</f>
        <v>0</v>
      </c>
      <c r="AL160">
        <f>VLOOKUP($A160,Обобщение!$A$5:$EK$329,AL$2,FALSE)</f>
        <v>1</v>
      </c>
      <c r="AM160">
        <f>VLOOKUP($A160,Обобщение!$A$5:$EK$329,AM$2,FALSE)</f>
        <v>1</v>
      </c>
      <c r="AN160">
        <f>VLOOKUP($A160,Обобщение!$A$5:$EK$329,AN$2,FALSE)</f>
        <v>0</v>
      </c>
      <c r="AO160" t="str">
        <f>VLOOKUP($A160,Обобщение!$A$5:$EK$329,AO$2,FALSE)</f>
        <v>гр./с. Русе, кв./ж.к. Дружба 3, бл. 11, бул./ул. Н. Й. Вапцаров</v>
      </c>
      <c r="AP160" t="str">
        <f>VLOOKUP($A160,Обобщение!$A$5:$EK$329,AP$2,FALSE)</f>
        <v>гр./с. Русе, кв./ж.к. Дружба 3, бл. 11, бул./ул. Н. Й. Вапцаров 21, вх. 8, ет. 1, ап. 2</v>
      </c>
      <c r="AQ160" t="str">
        <f>VLOOKUP($A160,Обобщение!$A$5:$EK$329,AQ$2,FALSE)</f>
        <v>Камина на пелети с водна риза 12 kW</v>
      </c>
      <c r="AR160">
        <f>VLOOKUP($A160,Обобщение!$A$5:$EK$329,AR$2,FALSE)</f>
        <v>0</v>
      </c>
      <c r="AS160">
        <f>VLOOKUP($A160,Обобщение!$A$5:$EK$329,AS$2,FALSE)</f>
        <v>0</v>
      </c>
      <c r="AT160">
        <f>VLOOKUP($A160,Обобщение!$A$5:$EK$329,AT$2,FALSE)</f>
        <v>0</v>
      </c>
      <c r="AU160">
        <f>VLOOKUP($A160,Обобщение!$A$5:$EK$329,AU$2,FALSE)</f>
        <v>0</v>
      </c>
      <c r="AV160">
        <f>VLOOKUP($A160,Обобщение!$A$5:$EK$329,AV$2,FALSE)</f>
        <v>0</v>
      </c>
      <c r="AW160">
        <f>VLOOKUP($A160,Обобщение!$A$5:$EK$329,AW$2,FALSE)</f>
        <v>5</v>
      </c>
      <c r="AX160">
        <f>VLOOKUP($A160,Обобщение!$A$5:$EK$329,AX$2,FALSE)</f>
        <v>5</v>
      </c>
      <c r="AY160" s="11" t="str">
        <f t="shared" si="10"/>
        <v>Камина на пелети с водна риза 12 kW</v>
      </c>
      <c r="AZ160" s="11" t="str">
        <f t="shared" si="9"/>
        <v/>
      </c>
    </row>
    <row r="161" spans="1:54" x14ac:dyDescent="0.25">
      <c r="A161">
        <v>1157</v>
      </c>
      <c r="B161" t="str">
        <f>VLOOKUP($A161,Обобщение!$A$5:$EK$329,B$2,FALSE)</f>
        <v>LIFE RU 1157</v>
      </c>
      <c r="C161" t="str">
        <f>VLOOKUP($A161,Обобщение!$A$5:$EK$329,C$2,FALSE)</f>
        <v xml:space="preserve">Недко </v>
      </c>
      <c r="D161" t="str">
        <f>VLOOKUP($A161,Обобщение!$A$5:$EK$329,D$2,FALSE)</f>
        <v xml:space="preserve">Руменов </v>
      </c>
      <c r="E161" t="str">
        <f>VLOOKUP($A161,Обобщение!$A$5:$EK$329,E$2,FALSE)</f>
        <v xml:space="preserve">Иванов </v>
      </c>
      <c r="F161" t="str">
        <f t="shared" si="8"/>
        <v xml:space="preserve">Недко  Руменов  Иванов </v>
      </c>
      <c r="G161">
        <f>VLOOKUP($A161,Обобщение!$A$5:$EK$329,G$2,FALSE)</f>
        <v>0</v>
      </c>
      <c r="H161">
        <f>VLOOKUP($A161,Обобщение!$A$5:$EK$329,H$2,FALSE)</f>
        <v>0</v>
      </c>
      <c r="I161">
        <f>VLOOKUP($A161,Обобщение!$A$5:$EK$329,I$2,FALSE)</f>
        <v>0</v>
      </c>
      <c r="J161">
        <f>VLOOKUP($A161,Обобщение!$A$5:$EK$329,J$2,FALSE)</f>
        <v>0</v>
      </c>
      <c r="K161">
        <f>VLOOKUP($A161,Обобщение!$A$5:$EK$329,K$2,FALSE)</f>
        <v>0</v>
      </c>
      <c r="L161">
        <f>VLOOKUP($A161,Обобщение!$A$5:$EK$329,L$2,FALSE)</f>
        <v>0</v>
      </c>
      <c r="M161">
        <f>VLOOKUP($A161,Обобщение!$A$5:$EK$329,M$2,FALSE)</f>
        <v>0</v>
      </c>
      <c r="N161">
        <f>VLOOKUP($A161,Обобщение!$A$5:$EK$329,N$2,FALSE)</f>
        <v>1</v>
      </c>
      <c r="O161">
        <f>VLOOKUP($A161,Обобщение!$A$5:$EK$329,O$2,FALSE)</f>
        <v>0</v>
      </c>
      <c r="P161">
        <f>VLOOKUP($A161,Обобщение!$A$5:$EK$329,P$2,FALSE)</f>
        <v>0</v>
      </c>
      <c r="Q161">
        <f>VLOOKUP($A161,Обобщение!$A$5:$EK$329,Q$2,FALSE)</f>
        <v>0</v>
      </c>
      <c r="R161">
        <f>VLOOKUP($A161,Обобщение!$A$5:$EK$329,R$2,FALSE)</f>
        <v>0</v>
      </c>
      <c r="S161">
        <f>VLOOKUP($A161,Обобщение!$A$5:$EK$329,S$2,FALSE)</f>
        <v>0</v>
      </c>
      <c r="T161">
        <f>VLOOKUP($A161,Обобщение!$A$5:$EK$329,T$2,FALSE)</f>
        <v>0</v>
      </c>
      <c r="U161">
        <f>VLOOKUP($A161,Обобщение!$A$5:$EK$329,U$2,FALSE)</f>
        <v>0</v>
      </c>
      <c r="V161">
        <f>VLOOKUP($A161,Обобщение!$A$5:$EK$329,V$2,FALSE)</f>
        <v>0</v>
      </c>
      <c r="W161">
        <f>VLOOKUP($A161,Обобщение!$A$5:$EK$329,W$2,FALSE)</f>
        <v>0</v>
      </c>
      <c r="X161">
        <f>VLOOKUP($A161,Обобщение!$A$5:$EK$329,X$2,FALSE)</f>
        <v>0</v>
      </c>
      <c r="Y161">
        <f>VLOOKUP($A161,Обобщение!$A$5:$EK$329,Y$2,FALSE)</f>
        <v>0</v>
      </c>
      <c r="Z161">
        <f>VLOOKUP($A161,Обобщение!$A$5:$EK$329,Z$2,FALSE)</f>
        <v>0</v>
      </c>
      <c r="AA161">
        <f>VLOOKUP($A161,Обобщение!$A$5:$EK$329,AA$2,FALSE)</f>
        <v>0</v>
      </c>
      <c r="AB161">
        <f>VLOOKUP($A161,Обобщение!$A$5:$EK$329,AB$2,FALSE)</f>
        <v>2</v>
      </c>
      <c r="AC161">
        <f>VLOOKUP($A161,Обобщение!$A$5:$EK$329,AC$2,FALSE)</f>
        <v>0</v>
      </c>
      <c r="AD161">
        <f>VLOOKUP($A161,Обобщение!$A$5:$EK$329,AD$2,FALSE)</f>
        <v>0</v>
      </c>
      <c r="AE161">
        <f>VLOOKUP($A161,Обобщение!$A$5:$EK$329,AE$2,FALSE)</f>
        <v>0</v>
      </c>
      <c r="AF161">
        <f>VLOOKUP($A161,Обобщение!$A$5:$EK$329,AF$2,FALSE)</f>
        <v>0</v>
      </c>
      <c r="AG161">
        <f>VLOOKUP($A161,Обобщение!$A$5:$EK$329,AG$2,FALSE)</f>
        <v>0</v>
      </c>
      <c r="AH161">
        <f>VLOOKUP($A161,Обобщение!$A$5:$EK$329,AH$2,FALSE)</f>
        <v>0</v>
      </c>
      <c r="AI161">
        <f>VLOOKUP($A161,Обобщение!$A$5:$EK$329,AI$2,FALSE)</f>
        <v>0</v>
      </c>
      <c r="AJ161">
        <f>VLOOKUP($A161,Обобщение!$A$5:$EK$329,AJ$2,FALSE)</f>
        <v>0</v>
      </c>
      <c r="AK161">
        <f>VLOOKUP($A161,Обобщение!$A$5:$EK$329,AK$2,FALSE)</f>
        <v>4</v>
      </c>
      <c r="AL161">
        <f>VLOOKUP($A161,Обобщение!$A$5:$EK$329,AL$2,FALSE)</f>
        <v>0</v>
      </c>
      <c r="AM161">
        <f>VLOOKUP($A161,Обобщение!$A$5:$EK$329,AM$2,FALSE)</f>
        <v>1</v>
      </c>
      <c r="AN161">
        <f>VLOOKUP($A161,Обобщение!$A$5:$EK$329,AN$2,FALSE)</f>
        <v>0</v>
      </c>
      <c r="AO161" t="str">
        <f>VLOOKUP($A161,Обобщение!$A$5:$EK$329,AO$2,FALSE)</f>
        <v xml:space="preserve">гр./с. Русе, кв./ж.к. Здравец север 1 , бл. Шар планина , бул./ул. Никола Петков 2 </v>
      </c>
      <c r="AP161" t="str">
        <f>VLOOKUP($A161,Обобщение!$A$5:$EK$329,AP$2,FALSE)</f>
        <v xml:space="preserve">гр./с. Русе, кв./ж.к. Родина 1 , бул./ул. Тича 14 , ет. 1, </v>
      </c>
      <c r="AQ161" t="str">
        <f>VLOOKUP($A161,Обобщение!$A$5:$EK$329,AQ$2,FALSE)</f>
        <v>Пелетен котел 25 kW</v>
      </c>
      <c r="AR161">
        <f>VLOOKUP($A161,Обобщение!$A$5:$EK$329,AR$2,FALSE)</f>
        <v>0</v>
      </c>
      <c r="AS161">
        <f>VLOOKUP($A161,Обобщение!$A$5:$EK$329,AS$2,FALSE)</f>
        <v>0</v>
      </c>
      <c r="AT161">
        <f>VLOOKUP($A161,Обобщение!$A$5:$EK$329,AT$2,FALSE)</f>
        <v>0</v>
      </c>
      <c r="AU161">
        <f>VLOOKUP($A161,Обобщение!$A$5:$EK$329,AU$2,FALSE)</f>
        <v>0</v>
      </c>
      <c r="AV161" t="str">
        <f>VLOOKUP($A161,Обобщение!$A$5:$EK$329,AV$2,FALSE)</f>
        <v>Стоманен панелен радиатор (500x1800) - 2 бр.</v>
      </c>
      <c r="AW161">
        <f>VLOOKUP($A161,Обобщение!$A$5:$EK$329,AW$2,FALSE)</f>
        <v>5</v>
      </c>
      <c r="AX161">
        <f>VLOOKUP($A161,Обобщение!$A$5:$EK$329,AX$2,FALSE)</f>
        <v>5</v>
      </c>
      <c r="AY161" s="11" t="str">
        <f t="shared" si="10"/>
        <v>Пелетен котел 25 kW</v>
      </c>
      <c r="AZ161" s="11" t="str">
        <f t="shared" si="9"/>
        <v>Стоманен панелен радиатор (500x1800) - 2 бр.</v>
      </c>
    </row>
    <row r="162" spans="1:54" x14ac:dyDescent="0.25">
      <c r="A162">
        <v>1158</v>
      </c>
      <c r="B162" t="str">
        <f>VLOOKUP($A162,Обобщение!$A$5:$EK$329,B$2,FALSE)</f>
        <v>LIFE RU 1158</v>
      </c>
      <c r="C162" t="str">
        <f>VLOOKUP($A162,Обобщение!$A$5:$EK$329,C$2,FALSE)</f>
        <v xml:space="preserve">Петър </v>
      </c>
      <c r="D162" t="str">
        <f>VLOOKUP($A162,Обобщение!$A$5:$EK$329,D$2,FALSE)</f>
        <v xml:space="preserve">Иванов </v>
      </c>
      <c r="E162" t="str">
        <f>VLOOKUP($A162,Обобщение!$A$5:$EK$329,E$2,FALSE)</f>
        <v>Флешеров</v>
      </c>
      <c r="F162" t="str">
        <f t="shared" si="8"/>
        <v>Петър  Иванов  Флешеров</v>
      </c>
      <c r="G162">
        <f>VLOOKUP($A162,Обобщение!$A$5:$EK$329,G$2,FALSE)</f>
        <v>0</v>
      </c>
      <c r="H162">
        <f>VLOOKUP($A162,Обобщение!$A$5:$EK$329,H$2,FALSE)</f>
        <v>0</v>
      </c>
      <c r="I162">
        <f>VLOOKUP($A162,Обобщение!$A$5:$EK$329,I$2,FALSE)</f>
        <v>0</v>
      </c>
      <c r="J162">
        <f>VLOOKUP($A162,Обобщение!$A$5:$EK$329,J$2,FALSE)</f>
        <v>0</v>
      </c>
      <c r="K162">
        <f>VLOOKUP($A162,Обобщение!$A$5:$EK$329,K$2,FALSE)</f>
        <v>0</v>
      </c>
      <c r="L162">
        <f>VLOOKUP($A162,Обобщение!$A$5:$EK$329,L$2,FALSE)</f>
        <v>0</v>
      </c>
      <c r="M162">
        <f>VLOOKUP($A162,Обобщение!$A$5:$EK$329,M$2,FALSE)</f>
        <v>1</v>
      </c>
      <c r="N162">
        <f>VLOOKUP($A162,Обобщение!$A$5:$EK$329,N$2,FALSE)</f>
        <v>0</v>
      </c>
      <c r="O162">
        <f>VLOOKUP($A162,Обобщение!$A$5:$EK$329,O$2,FALSE)</f>
        <v>0</v>
      </c>
      <c r="P162">
        <f>VLOOKUP($A162,Обобщение!$A$5:$EK$329,P$2,FALSE)</f>
        <v>0</v>
      </c>
      <c r="Q162">
        <f>VLOOKUP($A162,Обобщение!$A$5:$EK$329,Q$2,FALSE)</f>
        <v>0</v>
      </c>
      <c r="R162">
        <f>VLOOKUP($A162,Обобщение!$A$5:$EK$329,R$2,FALSE)</f>
        <v>0</v>
      </c>
      <c r="S162">
        <f>VLOOKUP($A162,Обобщение!$A$5:$EK$329,S$2,FALSE)</f>
        <v>0</v>
      </c>
      <c r="T162">
        <f>VLOOKUP($A162,Обобщение!$A$5:$EK$329,T$2,FALSE)</f>
        <v>0</v>
      </c>
      <c r="U162">
        <f>VLOOKUP($A162,Обобщение!$A$5:$EK$329,U$2,FALSE)</f>
        <v>0</v>
      </c>
      <c r="V162">
        <f>VLOOKUP($A162,Обобщение!$A$5:$EK$329,V$2,FALSE)</f>
        <v>0</v>
      </c>
      <c r="W162">
        <f>VLOOKUP($A162,Обобщение!$A$5:$EK$329,W$2,FALSE)</f>
        <v>0</v>
      </c>
      <c r="X162">
        <f>VLOOKUP($A162,Обобщение!$A$5:$EK$329,X$2,FALSE)</f>
        <v>0</v>
      </c>
      <c r="Y162">
        <f>VLOOKUP($A162,Обобщение!$A$5:$EK$329,Y$2,FALSE)</f>
        <v>0</v>
      </c>
      <c r="Z162">
        <f>VLOOKUP($A162,Обобщение!$A$5:$EK$329,Z$2,FALSE)</f>
        <v>0</v>
      </c>
      <c r="AA162">
        <f>VLOOKUP($A162,Обобщение!$A$5:$EK$329,AA$2,FALSE)</f>
        <v>0</v>
      </c>
      <c r="AB162">
        <f>VLOOKUP($A162,Обобщение!$A$5:$EK$329,AB$2,FALSE)</f>
        <v>0</v>
      </c>
      <c r="AC162">
        <f>VLOOKUP($A162,Обобщение!$A$5:$EK$329,AC$2,FALSE)</f>
        <v>0</v>
      </c>
      <c r="AD162">
        <f>VLOOKUP($A162,Обобщение!$A$5:$EK$329,AD$2,FALSE)</f>
        <v>0</v>
      </c>
      <c r="AE162">
        <f>VLOOKUP($A162,Обобщение!$A$5:$EK$329,AE$2,FALSE)</f>
        <v>0</v>
      </c>
      <c r="AF162">
        <f>VLOOKUP($A162,Обобщение!$A$5:$EK$329,AF$2,FALSE)</f>
        <v>0</v>
      </c>
      <c r="AG162">
        <f>VLOOKUP($A162,Обобщение!$A$5:$EK$329,AG$2,FALSE)</f>
        <v>0</v>
      </c>
      <c r="AH162">
        <f>VLOOKUP($A162,Обобщение!$A$5:$EK$329,AH$2,FALSE)</f>
        <v>0</v>
      </c>
      <c r="AI162">
        <f>VLOOKUP($A162,Обобщение!$A$5:$EK$329,AI$2,FALSE)</f>
        <v>2</v>
      </c>
      <c r="AJ162">
        <f>VLOOKUP($A162,Обобщение!$A$5:$EK$329,AJ$2,FALSE)</f>
        <v>0</v>
      </c>
      <c r="AK162">
        <f>VLOOKUP($A162,Обобщение!$A$5:$EK$329,AK$2,FALSE)</f>
        <v>0</v>
      </c>
      <c r="AL162">
        <f>VLOOKUP($A162,Обобщение!$A$5:$EK$329,AL$2,FALSE)</f>
        <v>0</v>
      </c>
      <c r="AM162">
        <f>VLOOKUP($A162,Обобщение!$A$5:$EK$329,AM$2,FALSE)</f>
        <v>1</v>
      </c>
      <c r="AN162">
        <f>VLOOKUP($A162,Обобщение!$A$5:$EK$329,AN$2,FALSE)</f>
        <v>0</v>
      </c>
      <c r="AO162" t="str">
        <f>VLOOKUP($A162,Обобщение!$A$5:$EK$329,AO$2,FALSE)</f>
        <v xml:space="preserve">гр./с. Русе, кв./ж.к. Дружба 2 , бул./ул. Йосиф Хербст 1 </v>
      </c>
      <c r="AP162" t="str">
        <f>VLOOKUP($A162,Обобщение!$A$5:$EK$329,AP$2,FALSE)</f>
        <v xml:space="preserve">гр./с. Русе, кв./ж.к. Дружба 2 , бул./ул. Йосиф Хербст 1 , </v>
      </c>
      <c r="AQ162" t="str">
        <f>VLOOKUP($A162,Обобщение!$A$5:$EK$329,AQ$2,FALSE)</f>
        <v>Камина на пелети с водна риза 25 kW</v>
      </c>
      <c r="AR162">
        <f>VLOOKUP($A162,Обобщение!$A$5:$EK$329,AR$2,FALSE)</f>
        <v>0</v>
      </c>
      <c r="AS162">
        <f>VLOOKUP($A162,Обобщение!$A$5:$EK$329,AS$2,FALSE)</f>
        <v>0</v>
      </c>
      <c r="AT162">
        <f>VLOOKUP($A162,Обобщение!$A$5:$EK$329,AT$2,FALSE)</f>
        <v>0</v>
      </c>
      <c r="AU162">
        <f>VLOOKUP($A162,Обобщение!$A$5:$EK$329,AU$2,FALSE)</f>
        <v>0</v>
      </c>
      <c r="AV162">
        <f>VLOOKUP($A162,Обобщение!$A$5:$EK$329,AV$2,FALSE)</f>
        <v>0</v>
      </c>
      <c r="AW162">
        <f>VLOOKUP($A162,Обобщение!$A$5:$EK$329,AW$2,FALSE)</f>
        <v>3</v>
      </c>
      <c r="AX162">
        <f>VLOOKUP($A162,Обобщение!$A$5:$EK$329,AX$2,FALSE)</f>
        <v>3</v>
      </c>
      <c r="AY162" s="11" t="str">
        <f t="shared" si="10"/>
        <v>Камина на пелети с водна риза 25 kW</v>
      </c>
      <c r="AZ162" s="11" t="str">
        <f t="shared" si="9"/>
        <v/>
      </c>
    </row>
    <row r="163" spans="1:54" x14ac:dyDescent="0.25">
      <c r="A163">
        <v>1159</v>
      </c>
      <c r="B163" t="str">
        <f>VLOOKUP($A163,Обобщение!$A$5:$EK$329,B$2,FALSE)</f>
        <v>LIFE RU 1159</v>
      </c>
      <c r="C163" t="str">
        <f>VLOOKUP($A163,Обобщение!$A$5:$EK$329,C$2,FALSE)</f>
        <v>Десислав</v>
      </c>
      <c r="D163" t="str">
        <f>VLOOKUP($A163,Обобщение!$A$5:$EK$329,D$2,FALSE)</f>
        <v xml:space="preserve">Иванов </v>
      </c>
      <c r="E163" t="str">
        <f>VLOOKUP($A163,Обобщение!$A$5:$EK$329,E$2,FALSE)</f>
        <v xml:space="preserve">Николаев </v>
      </c>
      <c r="F163" t="str">
        <f t="shared" si="8"/>
        <v xml:space="preserve">Десислав Иванов  Николаев </v>
      </c>
      <c r="G163">
        <f>VLOOKUP($A163,Обобщение!$A$5:$EK$329,G$2,FALSE)</f>
        <v>0</v>
      </c>
      <c r="H163">
        <f>VLOOKUP($A163,Обобщение!$A$5:$EK$329,H$2,FALSE)</f>
        <v>0</v>
      </c>
      <c r="I163">
        <f>VLOOKUP($A163,Обобщение!$A$5:$EK$329,I$2,FALSE)</f>
        <v>0</v>
      </c>
      <c r="J163">
        <f>VLOOKUP($A163,Обобщение!$A$5:$EK$329,J$2,FALSE)</f>
        <v>0</v>
      </c>
      <c r="K163">
        <f>VLOOKUP($A163,Обобщение!$A$5:$EK$329,K$2,FALSE)</f>
        <v>0</v>
      </c>
      <c r="L163">
        <f>VLOOKUP($A163,Обобщение!$A$5:$EK$329,L$2,FALSE)</f>
        <v>1</v>
      </c>
      <c r="M163">
        <f>VLOOKUP($A163,Обобщение!$A$5:$EK$329,M$2,FALSE)</f>
        <v>0</v>
      </c>
      <c r="N163">
        <f>VLOOKUP($A163,Обобщение!$A$5:$EK$329,N$2,FALSE)</f>
        <v>0</v>
      </c>
      <c r="O163">
        <f>VLOOKUP($A163,Обобщение!$A$5:$EK$329,O$2,FALSE)</f>
        <v>0</v>
      </c>
      <c r="P163">
        <f>VLOOKUP($A163,Обобщение!$A$5:$EK$329,P$2,FALSE)</f>
        <v>0</v>
      </c>
      <c r="Q163">
        <f>VLOOKUP($A163,Обобщение!$A$5:$EK$329,Q$2,FALSE)</f>
        <v>0</v>
      </c>
      <c r="R163">
        <f>VLOOKUP($A163,Обобщение!$A$5:$EK$329,R$2,FALSE)</f>
        <v>0</v>
      </c>
      <c r="S163">
        <f>VLOOKUP($A163,Обобщение!$A$5:$EK$329,S$2,FALSE)</f>
        <v>0</v>
      </c>
      <c r="T163">
        <f>VLOOKUP($A163,Обобщение!$A$5:$EK$329,T$2,FALSE)</f>
        <v>0</v>
      </c>
      <c r="U163">
        <f>VLOOKUP($A163,Обобщение!$A$5:$EK$329,U$2,FALSE)</f>
        <v>0</v>
      </c>
      <c r="V163">
        <f>VLOOKUP($A163,Обобщение!$A$5:$EK$329,V$2,FALSE)</f>
        <v>0</v>
      </c>
      <c r="W163">
        <f>VLOOKUP($A163,Обобщение!$A$5:$EK$329,W$2,FALSE)</f>
        <v>0</v>
      </c>
      <c r="X163">
        <f>VLOOKUP($A163,Обобщение!$A$5:$EK$329,X$2,FALSE)</f>
        <v>0</v>
      </c>
      <c r="Y163">
        <f>VLOOKUP($A163,Обобщение!$A$5:$EK$329,Y$2,FALSE)</f>
        <v>0</v>
      </c>
      <c r="Z163">
        <f>VLOOKUP($A163,Обобщение!$A$5:$EK$329,Z$2,FALSE)</f>
        <v>0</v>
      </c>
      <c r="AA163">
        <f>VLOOKUP($A163,Обобщение!$A$5:$EK$329,AA$2,FALSE)</f>
        <v>0</v>
      </c>
      <c r="AB163">
        <f>VLOOKUP($A163,Обобщение!$A$5:$EK$329,AB$2,FALSE)</f>
        <v>0</v>
      </c>
      <c r="AC163">
        <f>VLOOKUP($A163,Обобщение!$A$5:$EK$329,AC$2,FALSE)</f>
        <v>0</v>
      </c>
      <c r="AD163">
        <f>VLOOKUP($A163,Обобщение!$A$5:$EK$329,AD$2,FALSE)</f>
        <v>0</v>
      </c>
      <c r="AE163">
        <f>VLOOKUP($A163,Обобщение!$A$5:$EK$329,AE$2,FALSE)</f>
        <v>0</v>
      </c>
      <c r="AF163">
        <f>VLOOKUP($A163,Обобщение!$A$5:$EK$329,AF$2,FALSE)</f>
        <v>0</v>
      </c>
      <c r="AG163">
        <f>VLOOKUP($A163,Обобщение!$A$5:$EK$329,AG$2,FALSE)</f>
        <v>0</v>
      </c>
      <c r="AH163">
        <f>VLOOKUP($A163,Обобщение!$A$5:$EK$329,AH$2,FALSE)</f>
        <v>0</v>
      </c>
      <c r="AI163">
        <f>VLOOKUP($A163,Обобщение!$A$5:$EK$329,AI$2,FALSE)</f>
        <v>0</v>
      </c>
      <c r="AJ163">
        <f>VLOOKUP($A163,Обобщение!$A$5:$EK$329,AJ$2,FALSE)</f>
        <v>0</v>
      </c>
      <c r="AK163">
        <f>VLOOKUP($A163,Обобщение!$A$5:$EK$329,AK$2,FALSE)</f>
        <v>4</v>
      </c>
      <c r="AL163">
        <f>VLOOKUP($A163,Обобщение!$A$5:$EK$329,AL$2,FALSE)</f>
        <v>0</v>
      </c>
      <c r="AM163">
        <f>VLOOKUP($A163,Обобщение!$A$5:$EK$329,AM$2,FALSE)</f>
        <v>1</v>
      </c>
      <c r="AN163">
        <f>VLOOKUP($A163,Обобщение!$A$5:$EK$329,AN$2,FALSE)</f>
        <v>0</v>
      </c>
      <c r="AO163" t="str">
        <f>VLOOKUP($A163,Обобщение!$A$5:$EK$329,AO$2,FALSE)</f>
        <v xml:space="preserve">гр./с. Русе, кв./ж.к. Родина 3 , бл. 3, бул./ул. Милкова ливада 14 </v>
      </c>
      <c r="AP163" t="str">
        <f>VLOOKUP($A163,Обобщение!$A$5:$EK$329,AP$2,FALSE)</f>
        <v>гр./с. Русе, кв./ж.к. Дружба 3 , бл. 35, бул./ул. Никола Вапцаров 1 А , ет. 1, ап. 1</v>
      </c>
      <c r="AQ163" t="str">
        <f>VLOOKUP($A163,Обобщение!$A$5:$EK$329,AQ$2,FALSE)</f>
        <v>Камина на пелети с водна риза 18 kW</v>
      </c>
      <c r="AR163">
        <f>VLOOKUP($A163,Обобщение!$A$5:$EK$329,AR$2,FALSE)</f>
        <v>0</v>
      </c>
      <c r="AS163">
        <f>VLOOKUP($A163,Обобщение!$A$5:$EK$329,AS$2,FALSE)</f>
        <v>0</v>
      </c>
      <c r="AT163">
        <f>VLOOKUP($A163,Обобщение!$A$5:$EK$329,AT$2,FALSE)</f>
        <v>0</v>
      </c>
      <c r="AU163">
        <f>VLOOKUP($A163,Обобщение!$A$5:$EK$329,AU$2,FALSE)</f>
        <v>0</v>
      </c>
      <c r="AV163">
        <f>VLOOKUP($A163,Обобщение!$A$5:$EK$329,AV$2,FALSE)</f>
        <v>0</v>
      </c>
      <c r="AW163">
        <f>VLOOKUP($A163,Обобщение!$A$5:$EK$329,AW$2,FALSE)</f>
        <v>5</v>
      </c>
      <c r="AX163">
        <f>VLOOKUP($A163,Обобщение!$A$5:$EK$329,AX$2,FALSE)</f>
        <v>5</v>
      </c>
      <c r="AY163" s="11" t="str">
        <f t="shared" si="10"/>
        <v>Камина на пелети с водна риза 18 kW</v>
      </c>
      <c r="AZ163" s="11" t="str">
        <f t="shared" si="9"/>
        <v/>
      </c>
    </row>
    <row r="164" spans="1:54" x14ac:dyDescent="0.25">
      <c r="A164">
        <v>1160</v>
      </c>
      <c r="B164" t="str">
        <f>VLOOKUP($A164,Обобщение!$A$5:$EK$329,B$2,FALSE)</f>
        <v>LIFE RU 1160</v>
      </c>
      <c r="C164" t="str">
        <f>VLOOKUP($A164,Обобщение!$A$5:$EK$329,C$2,FALSE)</f>
        <v xml:space="preserve">Костадина </v>
      </c>
      <c r="D164" t="str">
        <f>VLOOKUP($A164,Обобщение!$A$5:$EK$329,D$2,FALSE)</f>
        <v xml:space="preserve">Георгиева </v>
      </c>
      <c r="E164" t="str">
        <f>VLOOKUP($A164,Обобщение!$A$5:$EK$329,E$2,FALSE)</f>
        <v xml:space="preserve">Кулева </v>
      </c>
      <c r="F164" t="str">
        <f t="shared" si="8"/>
        <v xml:space="preserve">Костадина  Георгиева  Кулева </v>
      </c>
      <c r="G164">
        <f>VLOOKUP($A164,Обобщение!$A$5:$EK$329,G$2,FALSE)</f>
        <v>0</v>
      </c>
      <c r="H164">
        <f>VLOOKUP($A164,Обобщение!$A$5:$EK$329,H$2,FALSE)</f>
        <v>0</v>
      </c>
      <c r="I164">
        <f>VLOOKUP($A164,Обобщение!$A$5:$EK$329,I$2,FALSE)</f>
        <v>0</v>
      </c>
      <c r="J164">
        <f>VLOOKUP($A164,Обобщение!$A$5:$EK$329,J$2,FALSE)</f>
        <v>0</v>
      </c>
      <c r="K164">
        <f>VLOOKUP($A164,Обобщение!$A$5:$EK$329,K$2,FALSE)</f>
        <v>0</v>
      </c>
      <c r="L164">
        <f>VLOOKUP($A164,Обобщение!$A$5:$EK$329,L$2,FALSE)</f>
        <v>1</v>
      </c>
      <c r="M164">
        <f>VLOOKUP($A164,Обобщение!$A$5:$EK$329,M$2,FALSE)</f>
        <v>0</v>
      </c>
      <c r="N164">
        <f>VLOOKUP($A164,Обобщение!$A$5:$EK$329,N$2,FALSE)</f>
        <v>0</v>
      </c>
      <c r="O164">
        <f>VLOOKUP($A164,Обобщение!$A$5:$EK$329,O$2,FALSE)</f>
        <v>0</v>
      </c>
      <c r="P164">
        <f>VLOOKUP($A164,Обобщение!$A$5:$EK$329,P$2,FALSE)</f>
        <v>0</v>
      </c>
      <c r="Q164">
        <f>VLOOKUP($A164,Обобщение!$A$5:$EK$329,Q$2,FALSE)</f>
        <v>0</v>
      </c>
      <c r="R164">
        <f>VLOOKUP($A164,Обобщение!$A$5:$EK$329,R$2,FALSE)</f>
        <v>0</v>
      </c>
      <c r="S164">
        <f>VLOOKUP($A164,Обобщение!$A$5:$EK$329,S$2,FALSE)</f>
        <v>0</v>
      </c>
      <c r="T164">
        <f>VLOOKUP($A164,Обобщение!$A$5:$EK$329,T$2,FALSE)</f>
        <v>0</v>
      </c>
      <c r="U164">
        <f>VLOOKUP($A164,Обобщение!$A$5:$EK$329,U$2,FALSE)</f>
        <v>0</v>
      </c>
      <c r="V164">
        <f>VLOOKUP($A164,Обобщение!$A$5:$EK$329,V$2,FALSE)</f>
        <v>0</v>
      </c>
      <c r="W164">
        <f>VLOOKUP($A164,Обобщение!$A$5:$EK$329,W$2,FALSE)</f>
        <v>0</v>
      </c>
      <c r="X164">
        <f>VLOOKUP($A164,Обобщение!$A$5:$EK$329,X$2,FALSE)</f>
        <v>0</v>
      </c>
      <c r="Y164">
        <f>VLOOKUP($A164,Обобщение!$A$5:$EK$329,Y$2,FALSE)</f>
        <v>0</v>
      </c>
      <c r="Z164">
        <f>VLOOKUP($A164,Обобщение!$A$5:$EK$329,Z$2,FALSE)</f>
        <v>0</v>
      </c>
      <c r="AA164">
        <f>VLOOKUP($A164,Обобщение!$A$5:$EK$329,AA$2,FALSE)</f>
        <v>0</v>
      </c>
      <c r="AB164">
        <f>VLOOKUP($A164,Обобщение!$A$5:$EK$329,AB$2,FALSE)</f>
        <v>1</v>
      </c>
      <c r="AC164">
        <f>VLOOKUP($A164,Обобщение!$A$5:$EK$329,AC$2,FALSE)</f>
        <v>0</v>
      </c>
      <c r="AD164">
        <f>VLOOKUP($A164,Обобщение!$A$5:$EK$329,AD$2,FALSE)</f>
        <v>0</v>
      </c>
      <c r="AE164">
        <f>VLOOKUP($A164,Обобщение!$A$5:$EK$329,AE$2,FALSE)</f>
        <v>2</v>
      </c>
      <c r="AF164">
        <f>VLOOKUP($A164,Обобщение!$A$5:$EK$329,AF$2,FALSE)</f>
        <v>2</v>
      </c>
      <c r="AG164">
        <f>VLOOKUP($A164,Обобщение!$A$5:$EK$329,AG$2,FALSE)</f>
        <v>0</v>
      </c>
      <c r="AH164">
        <f>VLOOKUP($A164,Обобщение!$A$5:$EK$329,AH$2,FALSE)</f>
        <v>0</v>
      </c>
      <c r="AI164">
        <f>VLOOKUP($A164,Обобщение!$A$5:$EK$329,AI$2,FALSE)</f>
        <v>0</v>
      </c>
      <c r="AJ164">
        <f>VLOOKUP($A164,Обобщение!$A$5:$EK$329,AJ$2,FALSE)</f>
        <v>0</v>
      </c>
      <c r="AK164">
        <f>VLOOKUP($A164,Обобщение!$A$5:$EK$329,AK$2,FALSE)</f>
        <v>4</v>
      </c>
      <c r="AL164">
        <f>VLOOKUP($A164,Обобщение!$A$5:$EK$329,AL$2,FALSE)</f>
        <v>0</v>
      </c>
      <c r="AM164">
        <f>VLOOKUP($A164,Обобщение!$A$5:$EK$329,AM$2,FALSE)</f>
        <v>0</v>
      </c>
      <c r="AN164">
        <f>VLOOKUP($A164,Обобщение!$A$5:$EK$329,AN$2,FALSE)</f>
        <v>0</v>
      </c>
      <c r="AO164" t="str">
        <f>VLOOKUP($A164,Обобщение!$A$5:$EK$329,AO$2,FALSE)</f>
        <v>гр./с. Русе, кв./ж.к. Чародейка юг , бл. 114, бул./ул. Михаил Хаджикостов 1</v>
      </c>
      <c r="AP164" t="str">
        <f>VLOOKUP($A164,Обобщение!$A$5:$EK$329,AP$2,FALSE)</f>
        <v>гр./с. Русе, кв./ж.к. Чародейка юг , бл. 114, бул./ул. Михаил Хаджикостов 1 , ет. 5, ап. 14</v>
      </c>
      <c r="AQ164" t="str">
        <f>VLOOKUP($A164,Обобщение!$A$5:$EK$329,AQ$2,FALSE)</f>
        <v>Камина на пелети с водна риза 18 kW</v>
      </c>
      <c r="AR164">
        <f>VLOOKUP($A164,Обобщение!$A$5:$EK$329,AR$2,FALSE)</f>
        <v>0</v>
      </c>
      <c r="AS164">
        <f>VLOOKUP($A164,Обобщение!$A$5:$EK$329,AS$2,FALSE)</f>
        <v>0</v>
      </c>
      <c r="AT164">
        <f>VLOOKUP($A164,Обобщение!$A$5:$EK$329,AT$2,FALSE)</f>
        <v>0</v>
      </c>
      <c r="AU164">
        <f>VLOOKUP($A164,Обобщение!$A$5:$EK$329,AU$2,FALSE)</f>
        <v>0</v>
      </c>
      <c r="AV164" t="str">
        <f>VLOOKUP($A164,Обобщение!$A$5:$EK$329,AV$2,FALSE)</f>
        <v>Стоманен панелен радиатор (500x1800) - 1 бр.</v>
      </c>
      <c r="AW164">
        <f>VLOOKUP($A164,Обобщение!$A$5:$EK$329,AW$2,FALSE)</f>
        <v>8</v>
      </c>
      <c r="AX164">
        <f>VLOOKUP($A164,Обобщение!$A$5:$EK$329,AX$2,FALSE)</f>
        <v>8</v>
      </c>
      <c r="AY164" s="11" t="str">
        <f t="shared" si="10"/>
        <v>Камина на пелети с водна риза 18 kW</v>
      </c>
      <c r="AZ164" s="11" t="str">
        <f t="shared" si="9"/>
        <v>Стоманен панелен радиатор (500x1800) - 1 бр.</v>
      </c>
    </row>
    <row r="165" spans="1:54" ht="30" x14ac:dyDescent="0.25">
      <c r="A165">
        <v>1161</v>
      </c>
      <c r="B165" t="str">
        <f>VLOOKUP($A165,Обобщение!$A$5:$EK$329,B$2,FALSE)</f>
        <v>LIFE RU 1161</v>
      </c>
      <c r="C165" t="str">
        <f>VLOOKUP($A165,Обобщение!$A$5:$EK$329,C$2,FALSE)</f>
        <v>Даниела</v>
      </c>
      <c r="D165" t="str">
        <f>VLOOKUP($A165,Обобщение!$A$5:$EK$329,D$2,FALSE)</f>
        <v>Георгиева</v>
      </c>
      <c r="E165" t="str">
        <f>VLOOKUP($A165,Обобщение!$A$5:$EK$329,E$2,FALSE)</f>
        <v>Минева</v>
      </c>
      <c r="F165" t="str">
        <f t="shared" si="8"/>
        <v>Даниела Георгиева Минева</v>
      </c>
      <c r="G165">
        <f>VLOOKUP($A165,Обобщение!$A$5:$EK$329,G$2,FALSE)</f>
        <v>0</v>
      </c>
      <c r="H165">
        <f>VLOOKUP($A165,Обобщение!$A$5:$EK$329,H$2,FALSE)</f>
        <v>0</v>
      </c>
      <c r="I165">
        <f>VLOOKUP($A165,Обобщение!$A$5:$EK$329,I$2,FALSE)</f>
        <v>0</v>
      </c>
      <c r="J165">
        <f>VLOOKUP($A165,Обобщение!$A$5:$EK$329,J$2,FALSE)</f>
        <v>0</v>
      </c>
      <c r="K165">
        <f>VLOOKUP($A165,Обобщение!$A$5:$EK$329,K$2,FALSE)</f>
        <v>0</v>
      </c>
      <c r="L165">
        <f>VLOOKUP($A165,Обобщение!$A$5:$EK$329,L$2,FALSE)</f>
        <v>0</v>
      </c>
      <c r="M165">
        <f>VLOOKUP($A165,Обобщение!$A$5:$EK$329,M$2,FALSE)</f>
        <v>0</v>
      </c>
      <c r="N165">
        <f>VLOOKUP($A165,Обобщение!$A$5:$EK$329,N$2,FALSE)</f>
        <v>0</v>
      </c>
      <c r="O165">
        <f>VLOOKUP($A165,Обобщение!$A$5:$EK$329,O$2,FALSE)</f>
        <v>0</v>
      </c>
      <c r="P165">
        <f>VLOOKUP($A165,Обобщение!$A$5:$EK$329,P$2,FALSE)</f>
        <v>0</v>
      </c>
      <c r="Q165">
        <f>VLOOKUP($A165,Обобщение!$A$5:$EK$329,Q$2,FALSE)</f>
        <v>0</v>
      </c>
      <c r="R165">
        <f>VLOOKUP($A165,Обобщение!$A$5:$EK$329,R$2,FALSE)</f>
        <v>0</v>
      </c>
      <c r="S165">
        <f>VLOOKUP($A165,Обобщение!$A$5:$EK$329,S$2,FALSE)</f>
        <v>0</v>
      </c>
      <c r="T165">
        <f>VLOOKUP($A165,Обобщение!$A$5:$EK$329,T$2,FALSE)</f>
        <v>0</v>
      </c>
      <c r="U165">
        <f>VLOOKUP($A165,Обобщение!$A$5:$EK$329,U$2,FALSE)</f>
        <v>1</v>
      </c>
      <c r="V165">
        <f>VLOOKUP($A165,Обобщение!$A$5:$EK$329,V$2,FALSE)</f>
        <v>0</v>
      </c>
      <c r="W165">
        <f>VLOOKUP($A165,Обобщение!$A$5:$EK$329,W$2,FALSE)</f>
        <v>0</v>
      </c>
      <c r="X165">
        <f>VLOOKUP($A165,Обобщение!$A$5:$EK$329,X$2,FALSE)</f>
        <v>0</v>
      </c>
      <c r="Y165">
        <f>VLOOKUP($A165,Обобщение!$A$5:$EK$329,Y$2,FALSE)</f>
        <v>0</v>
      </c>
      <c r="Z165">
        <f>VLOOKUP($A165,Обобщение!$A$5:$EK$329,Z$2,FALSE)</f>
        <v>0</v>
      </c>
      <c r="AA165">
        <f>VLOOKUP($A165,Обобщение!$A$5:$EK$329,AA$2,FALSE)</f>
        <v>0</v>
      </c>
      <c r="AB165">
        <f>VLOOKUP($A165,Обобщение!$A$5:$EK$329,AB$2,FALSE)</f>
        <v>0</v>
      </c>
      <c r="AC165">
        <f>VLOOKUP($A165,Обобщение!$A$5:$EK$329,AC$2,FALSE)</f>
        <v>2</v>
      </c>
      <c r="AD165">
        <f>VLOOKUP($A165,Обобщение!$A$5:$EK$329,AD$2,FALSE)</f>
        <v>0</v>
      </c>
      <c r="AE165">
        <f>VLOOKUP($A165,Обобщение!$A$5:$EK$329,AE$2,FALSE)</f>
        <v>0</v>
      </c>
      <c r="AF165">
        <f>VLOOKUP($A165,Обобщение!$A$5:$EK$329,AF$2,FALSE)</f>
        <v>2</v>
      </c>
      <c r="AG165">
        <f>VLOOKUP($A165,Обобщение!$A$5:$EK$329,AG$2,FALSE)</f>
        <v>0</v>
      </c>
      <c r="AH165">
        <f>VLOOKUP($A165,Обобщение!$A$5:$EK$329,AH$2,FALSE)</f>
        <v>0</v>
      </c>
      <c r="AI165">
        <f>VLOOKUP($A165,Обобщение!$A$5:$EK$329,AI$2,FALSE)</f>
        <v>0</v>
      </c>
      <c r="AJ165">
        <f>VLOOKUP($A165,Обобщение!$A$5:$EK$329,AJ$2,FALSE)</f>
        <v>0</v>
      </c>
      <c r="AK165">
        <f>VLOOKUP($A165,Обобщение!$A$5:$EK$329,AK$2,FALSE)</f>
        <v>4</v>
      </c>
      <c r="AL165">
        <f>VLOOKUP($A165,Обобщение!$A$5:$EK$329,AL$2,FALSE)</f>
        <v>0</v>
      </c>
      <c r="AM165">
        <f>VLOOKUP($A165,Обобщение!$A$5:$EK$329,AM$2,FALSE)</f>
        <v>1</v>
      </c>
      <c r="AN165">
        <f>VLOOKUP($A165,Обобщение!$A$5:$EK$329,AN$2,FALSE)</f>
        <v>0</v>
      </c>
      <c r="AO165" t="str">
        <f>VLOOKUP($A165,Обобщение!$A$5:$EK$329,AO$2,FALSE)</f>
        <v>гр./с. Русе, кв./ж.к. Родина - 2, бл. Иван Дечев, бул./ул. Димчо Дебелянов 1</v>
      </c>
      <c r="AP165" t="str">
        <f>VLOOKUP($A165,Обобщение!$A$5:$EK$329,AP$2,FALSE)</f>
        <v>гр./с. Русе, кв./ж.к. Родина-2, бл. Иван Дечев  вх 9, бул./ул. Димчо Дебелянов 1, ет. 6, ап. 27</v>
      </c>
      <c r="AQ165">
        <f>VLOOKUP($A165,Обобщение!$A$5:$EK$329,AQ$2,FALSE)</f>
        <v>0</v>
      </c>
      <c r="AR165" t="str">
        <f>VLOOKUP($A165,Обобщение!$A$5:$EK$329,AR$2,FALSE)</f>
        <v>Двуконтурен кондезационен котел на природен газ 24 kW</v>
      </c>
      <c r="AS165">
        <f>VLOOKUP($A165,Обобщение!$A$5:$EK$329,AS$2,FALSE)</f>
        <v>0</v>
      </c>
      <c r="AT165">
        <f>VLOOKUP($A165,Обобщение!$A$5:$EK$329,AT$2,FALSE)</f>
        <v>0</v>
      </c>
      <c r="AU165">
        <f>VLOOKUP($A165,Обобщение!$A$5:$EK$329,AU$2,FALSE)</f>
        <v>0</v>
      </c>
      <c r="AV165">
        <f>VLOOKUP($A165,Обобщение!$A$5:$EK$329,AV$2,FALSE)</f>
        <v>0</v>
      </c>
      <c r="AW165">
        <f>VLOOKUP($A165,Обобщение!$A$5:$EK$329,AW$2,FALSE)</f>
        <v>9</v>
      </c>
      <c r="AX165">
        <f>VLOOKUP($A165,Обобщение!$A$5:$EK$329,AX$2,FALSE)</f>
        <v>7</v>
      </c>
      <c r="AY165" s="11" t="str">
        <f t="shared" si="10"/>
        <v>Двуконтурен кондезационен котел на природен газ 24 kW</v>
      </c>
      <c r="AZ165" s="11" t="str">
        <f t="shared" si="9"/>
        <v/>
      </c>
    </row>
    <row r="166" spans="1:54" x14ac:dyDescent="0.25">
      <c r="A166">
        <v>1162</v>
      </c>
      <c r="B166" t="str">
        <f>VLOOKUP($A166,Обобщение!$A$5:$EK$329,B$2,FALSE)</f>
        <v>LIFE RU 1162</v>
      </c>
      <c r="C166" t="str">
        <f>VLOOKUP($A166,Обобщение!$A$5:$EK$329,C$2,FALSE)</f>
        <v xml:space="preserve">Светослав </v>
      </c>
      <c r="D166" t="str">
        <f>VLOOKUP($A166,Обобщение!$A$5:$EK$329,D$2,FALSE)</f>
        <v xml:space="preserve">Георгиев </v>
      </c>
      <c r="E166" t="str">
        <f>VLOOKUP($A166,Обобщение!$A$5:$EK$329,E$2,FALSE)</f>
        <v xml:space="preserve">Стефанов </v>
      </c>
      <c r="F166" t="str">
        <f t="shared" si="8"/>
        <v xml:space="preserve">Светослав  Георгиев  Стефанов </v>
      </c>
      <c r="G166">
        <f>VLOOKUP($A166,Обобщение!$A$5:$EK$329,G$2,FALSE)</f>
        <v>0</v>
      </c>
      <c r="H166">
        <f>VLOOKUP($A166,Обобщение!$A$5:$EK$329,H$2,FALSE)</f>
        <v>0</v>
      </c>
      <c r="I166">
        <f>VLOOKUP($A166,Обобщение!$A$5:$EK$329,I$2,FALSE)</f>
        <v>0</v>
      </c>
      <c r="J166">
        <f>VLOOKUP($A166,Обобщение!$A$5:$EK$329,J$2,FALSE)</f>
        <v>0</v>
      </c>
      <c r="K166">
        <f>VLOOKUP($A166,Обобщение!$A$5:$EK$329,K$2,FALSE)</f>
        <v>0</v>
      </c>
      <c r="L166">
        <f>VLOOKUP($A166,Обобщение!$A$5:$EK$329,L$2,FALSE)</f>
        <v>0</v>
      </c>
      <c r="M166">
        <f>VLOOKUP($A166,Обобщение!$A$5:$EK$329,M$2,FALSE)</f>
        <v>0</v>
      </c>
      <c r="N166">
        <f>VLOOKUP($A166,Обобщение!$A$5:$EK$329,N$2,FALSE)</f>
        <v>1</v>
      </c>
      <c r="O166">
        <f>VLOOKUP($A166,Обобщение!$A$5:$EK$329,O$2,FALSE)</f>
        <v>0</v>
      </c>
      <c r="P166">
        <f>VLOOKUP($A166,Обобщение!$A$5:$EK$329,P$2,FALSE)</f>
        <v>0</v>
      </c>
      <c r="Q166">
        <f>VLOOKUP($A166,Обобщение!$A$5:$EK$329,Q$2,FALSE)</f>
        <v>0</v>
      </c>
      <c r="R166">
        <f>VLOOKUP($A166,Обобщение!$A$5:$EK$329,R$2,FALSE)</f>
        <v>0</v>
      </c>
      <c r="S166">
        <f>VLOOKUP($A166,Обобщение!$A$5:$EK$329,S$2,FALSE)</f>
        <v>0</v>
      </c>
      <c r="T166">
        <f>VLOOKUP($A166,Обобщение!$A$5:$EK$329,T$2,FALSE)</f>
        <v>0</v>
      </c>
      <c r="U166">
        <f>VLOOKUP($A166,Обобщение!$A$5:$EK$329,U$2,FALSE)</f>
        <v>0</v>
      </c>
      <c r="V166">
        <f>VLOOKUP($A166,Обобщение!$A$5:$EK$329,V$2,FALSE)</f>
        <v>0</v>
      </c>
      <c r="W166">
        <f>VLOOKUP($A166,Обобщение!$A$5:$EK$329,W$2,FALSE)</f>
        <v>0</v>
      </c>
      <c r="X166">
        <f>VLOOKUP($A166,Обобщение!$A$5:$EK$329,X$2,FALSE)</f>
        <v>0</v>
      </c>
      <c r="Y166">
        <f>VLOOKUP($A166,Обобщение!$A$5:$EK$329,Y$2,FALSE)</f>
        <v>0</v>
      </c>
      <c r="Z166">
        <f>VLOOKUP($A166,Обобщение!$A$5:$EK$329,Z$2,FALSE)</f>
        <v>0</v>
      </c>
      <c r="AA166">
        <f>VLOOKUP($A166,Обобщение!$A$5:$EK$329,AA$2,FALSE)</f>
        <v>0</v>
      </c>
      <c r="AB166">
        <f>VLOOKUP($A166,Обобщение!$A$5:$EK$329,AB$2,FALSE)</f>
        <v>0</v>
      </c>
      <c r="AC166">
        <f>VLOOKUP($A166,Обобщение!$A$5:$EK$329,AC$2,FALSE)</f>
        <v>0</v>
      </c>
      <c r="AD166">
        <f>VLOOKUP($A166,Обобщение!$A$5:$EK$329,AD$2,FALSE)</f>
        <v>0</v>
      </c>
      <c r="AE166">
        <f>VLOOKUP($A166,Обобщение!$A$5:$EK$329,AE$2,FALSE)</f>
        <v>0</v>
      </c>
      <c r="AF166">
        <f>VLOOKUP($A166,Обобщение!$A$5:$EK$329,AF$2,FALSE)</f>
        <v>0</v>
      </c>
      <c r="AG166">
        <f>VLOOKUP($A166,Обобщение!$A$5:$EK$329,AG$2,FALSE)</f>
        <v>0</v>
      </c>
      <c r="AH166">
        <f>VLOOKUP($A166,Обобщение!$A$5:$EK$329,AH$2,FALSE)</f>
        <v>0</v>
      </c>
      <c r="AI166">
        <f>VLOOKUP($A166,Обобщение!$A$5:$EK$329,AI$2,FALSE)</f>
        <v>2</v>
      </c>
      <c r="AJ166">
        <f>VLOOKUP($A166,Обобщение!$A$5:$EK$329,AJ$2,FALSE)</f>
        <v>0</v>
      </c>
      <c r="AK166">
        <f>VLOOKUP($A166,Обобщение!$A$5:$EK$329,AK$2,FALSE)</f>
        <v>0</v>
      </c>
      <c r="AL166">
        <f>VLOOKUP($A166,Обобщение!$A$5:$EK$329,AL$2,FALSE)</f>
        <v>1</v>
      </c>
      <c r="AM166">
        <f>VLOOKUP($A166,Обобщение!$A$5:$EK$329,AM$2,FALSE)</f>
        <v>1</v>
      </c>
      <c r="AN166">
        <f>VLOOKUP($A166,Обобщение!$A$5:$EK$329,AN$2,FALSE)</f>
        <v>0</v>
      </c>
      <c r="AO166" t="str">
        <f>VLOOKUP($A166,Обобщение!$A$5:$EK$329,AO$2,FALSE)</f>
        <v>гр./с. Русе, кв./ж.к. Родина 3 , бл.  Панайот Волов , бул./ул. Цар Освободитвел 123</v>
      </c>
      <c r="AP166" t="str">
        <f>VLOOKUP($A166,Обобщение!$A$5:$EK$329,AP$2,FALSE)</f>
        <v xml:space="preserve">гр./с. Русе, кв./ж.к. Родина 4 , бул./ул. Осоговска планина 6 , </v>
      </c>
      <c r="AQ166" t="str">
        <f>VLOOKUP($A166,Обобщение!$A$5:$EK$329,AQ$2,FALSE)</f>
        <v>Пелетен котел 25 kW</v>
      </c>
      <c r="AR166">
        <f>VLOOKUP($A166,Обобщение!$A$5:$EK$329,AR$2,FALSE)</f>
        <v>0</v>
      </c>
      <c r="AS166">
        <f>VLOOKUP($A166,Обобщение!$A$5:$EK$329,AS$2,FALSE)</f>
        <v>0</v>
      </c>
      <c r="AT166">
        <f>VLOOKUP($A166,Обобщение!$A$5:$EK$329,AT$2,FALSE)</f>
        <v>0</v>
      </c>
      <c r="AU166">
        <f>VLOOKUP($A166,Обобщение!$A$5:$EK$329,AU$2,FALSE)</f>
        <v>0</v>
      </c>
      <c r="AV166">
        <f>VLOOKUP($A166,Обобщение!$A$5:$EK$329,AV$2,FALSE)</f>
        <v>0</v>
      </c>
      <c r="AW166">
        <f>VLOOKUP($A166,Обобщение!$A$5:$EK$329,AW$2,FALSE)</f>
        <v>4</v>
      </c>
      <c r="AX166">
        <f>VLOOKUP($A166,Обобщение!$A$5:$EK$329,AX$2,FALSE)</f>
        <v>4</v>
      </c>
      <c r="AY166" s="11" t="str">
        <f t="shared" si="10"/>
        <v>Пелетен котел 25 kW</v>
      </c>
      <c r="AZ166" s="11" t="str">
        <f t="shared" si="9"/>
        <v/>
      </c>
    </row>
    <row r="167" spans="1:54" hidden="1" x14ac:dyDescent="0.25">
      <c r="A167">
        <v>1163</v>
      </c>
      <c r="B167" t="str">
        <f>VLOOKUP($A167,Обобщение!$A$5:$EK$329,B$2,FALSE)</f>
        <v>LIFE RU 1163</v>
      </c>
      <c r="C167" t="str">
        <f>VLOOKUP($A167,Обобщение!$A$5:$EK$329,C$2,FALSE)</f>
        <v xml:space="preserve">Мария </v>
      </c>
      <c r="D167" t="str">
        <f>VLOOKUP($A167,Обобщение!$A$5:$EK$329,D$2,FALSE)</f>
        <v xml:space="preserve">Йорданова </v>
      </c>
      <c r="E167" t="str">
        <f>VLOOKUP($A167,Обобщение!$A$5:$EK$329,E$2,FALSE)</f>
        <v xml:space="preserve">Неделчева </v>
      </c>
      <c r="F167" t="str">
        <f t="shared" si="8"/>
        <v xml:space="preserve">Мария  Йорданова  Неделчева </v>
      </c>
      <c r="G167">
        <f>VLOOKUP($A167,Обобщение!$A$5:$EK$329,G$2,FALSE)</f>
        <v>0</v>
      </c>
      <c r="H167">
        <f>VLOOKUP($A167,Обобщение!$A$5:$EK$329,H$2,FALSE)</f>
        <v>0</v>
      </c>
      <c r="I167">
        <f>VLOOKUP($A167,Обобщение!$A$5:$EK$329,I$2,FALSE)</f>
        <v>0</v>
      </c>
      <c r="J167">
        <f>VLOOKUP($A167,Обобщение!$A$5:$EK$329,J$2,FALSE)</f>
        <v>0</v>
      </c>
      <c r="K167">
        <f>VLOOKUP($A167,Обобщение!$A$5:$EK$329,K$2,FALSE)</f>
        <v>1</v>
      </c>
      <c r="L167">
        <f>VLOOKUP($A167,Обобщение!$A$5:$EK$329,L$2,FALSE)</f>
        <v>0</v>
      </c>
      <c r="M167">
        <f>VLOOKUP($A167,Обобщение!$A$5:$EK$329,M$2,FALSE)</f>
        <v>0</v>
      </c>
      <c r="N167">
        <f>VLOOKUP($A167,Обобщение!$A$5:$EK$329,N$2,FALSE)</f>
        <v>0</v>
      </c>
      <c r="O167">
        <f>VLOOKUP($A167,Обобщение!$A$5:$EK$329,O$2,FALSE)</f>
        <v>0</v>
      </c>
      <c r="P167">
        <f>VLOOKUP($A167,Обобщение!$A$5:$EK$329,P$2,FALSE)</f>
        <v>0</v>
      </c>
      <c r="Q167">
        <f>VLOOKUP($A167,Обобщение!$A$5:$EK$329,Q$2,FALSE)</f>
        <v>0</v>
      </c>
      <c r="R167">
        <f>VLOOKUP($A167,Обобщение!$A$5:$EK$329,R$2,FALSE)</f>
        <v>0</v>
      </c>
      <c r="S167">
        <f>VLOOKUP($A167,Обобщение!$A$5:$EK$329,S$2,FALSE)</f>
        <v>0</v>
      </c>
      <c r="T167">
        <f>VLOOKUP($A167,Обобщение!$A$5:$EK$329,T$2,FALSE)</f>
        <v>0</v>
      </c>
      <c r="U167">
        <f>VLOOKUP($A167,Обобщение!$A$5:$EK$329,U$2,FALSE)</f>
        <v>0</v>
      </c>
      <c r="V167">
        <f>VLOOKUP($A167,Обобщение!$A$5:$EK$329,V$2,FALSE)</f>
        <v>0</v>
      </c>
      <c r="W167">
        <f>VLOOKUP($A167,Обобщение!$A$5:$EK$329,W$2,FALSE)</f>
        <v>0</v>
      </c>
      <c r="X167">
        <f>VLOOKUP($A167,Обобщение!$A$5:$EK$329,X$2,FALSE)</f>
        <v>0</v>
      </c>
      <c r="Y167">
        <f>VLOOKUP($A167,Обобщение!$A$5:$EK$329,Y$2,FALSE)</f>
        <v>0</v>
      </c>
      <c r="Z167">
        <f>VLOOKUP($A167,Обобщение!$A$5:$EK$329,Z$2,FALSE)</f>
        <v>0</v>
      </c>
      <c r="AA167">
        <f>VLOOKUP($A167,Обобщение!$A$5:$EK$329,AA$2,FALSE)</f>
        <v>1</v>
      </c>
      <c r="AB167" s="4">
        <v>0</v>
      </c>
      <c r="AC167">
        <f>VLOOKUP($A167,Обобщение!$A$5:$EK$329,AC$2,FALSE)</f>
        <v>0</v>
      </c>
      <c r="AD167">
        <f>VLOOKUP($A167,Обобщение!$A$5:$EK$329,AD$2,FALSE)</f>
        <v>0</v>
      </c>
      <c r="AE167">
        <f>VLOOKUP($A167,Обобщение!$A$5:$EK$329,AE$2,FALSE)</f>
        <v>0</v>
      </c>
      <c r="AF167">
        <f>VLOOKUP($A167,Обобщение!$A$5:$EK$329,AF$2,FALSE)</f>
        <v>0</v>
      </c>
      <c r="AG167">
        <f>VLOOKUP($A167,Обобщение!$A$5:$EK$329,AG$2,FALSE)</f>
        <v>0</v>
      </c>
      <c r="AH167">
        <f>VLOOKUP($A167,Обобщение!$A$5:$EK$329,AH$2,FALSE)</f>
        <v>0</v>
      </c>
      <c r="AI167">
        <f>VLOOKUP($A167,Обобщение!$A$5:$EK$329,AI$2,FALSE)</f>
        <v>2</v>
      </c>
      <c r="AJ167">
        <f>VLOOKUP($A167,Обобщение!$A$5:$EK$329,AJ$2,FALSE)</f>
        <v>0</v>
      </c>
      <c r="AK167">
        <f>VLOOKUP($A167,Обобщение!$A$5:$EK$329,AK$2,FALSE)</f>
        <v>0</v>
      </c>
      <c r="AL167">
        <f>VLOOKUP($A167,Обобщение!$A$5:$EK$329,AL$2,FALSE)</f>
        <v>0</v>
      </c>
      <c r="AM167">
        <f>VLOOKUP($A167,Обобщение!$A$5:$EK$329,AM$2,FALSE)</f>
        <v>1</v>
      </c>
      <c r="AN167">
        <f>VLOOKUP($A167,Обобщение!$A$5:$EK$329,AN$2,FALSE)</f>
        <v>0</v>
      </c>
      <c r="AO167" t="str">
        <f>VLOOKUP($A167,Обобщение!$A$5:$EK$329,AO$2,FALSE)</f>
        <v xml:space="preserve">гр./с. Русе, кв./ж.к. Родина 4 , бул./ул. Родина 16 </v>
      </c>
      <c r="AP167" t="str">
        <f>VLOOKUP($A167,Обобщение!$A$5:$EK$329,AP$2,FALSE)</f>
        <v xml:space="preserve">гр./с. русе, кв./ж.к. Рдоина 4 , бул./ул. Родина 16 , </v>
      </c>
      <c r="AQ167" t="str">
        <f>VLOOKUP($A167,Обобщение!$A$5:$EK$329,AQ$2,FALSE)</f>
        <v>Камина на пелети с водна риза 12 kW</v>
      </c>
      <c r="AR167">
        <f>VLOOKUP($A167,Обобщение!$A$5:$EK$329,AR$2,FALSE)</f>
        <v>0</v>
      </c>
      <c r="AS167">
        <f>VLOOKUP($A167,Обобщение!$A$5:$EK$329,AS$2,FALSE)</f>
        <v>0</v>
      </c>
      <c r="AT167">
        <f>VLOOKUP($A167,Обобщение!$A$5:$EK$329,AT$2,FALSE)</f>
        <v>0</v>
      </c>
      <c r="AU167" t="str">
        <f>VLOOKUP($A167,Обобщение!$A$5:$EK$329,AU$2,FALSE)</f>
        <v>Стоманен панелен радиатор (500x1200) - 1 бр.</v>
      </c>
      <c r="AV167" s="4"/>
      <c r="AW167">
        <f>VLOOKUP($A167,Обобщение!$A$5:$EK$329,AW$2,FALSE)</f>
        <v>3</v>
      </c>
      <c r="AX167">
        <f>VLOOKUP($A167,Обобщение!$A$5:$EK$329,AX$2,FALSE)</f>
        <v>3</v>
      </c>
      <c r="AY167" s="11" t="str">
        <f t="shared" si="10"/>
        <v>Камина на пелети с водна риза 12 kW</v>
      </c>
      <c r="AZ167" s="11" t="str">
        <f t="shared" si="9"/>
        <v>Стоманен панелен радиатор (500x1200) - 1 бр.</v>
      </c>
      <c r="BB167" t="str">
        <f>VLOOKUP($A167,Обобщение!$A$5:$EK$329,AV$2,FALSE)</f>
        <v>Стоманен панелен радиатор (500x1800) - 1 бр.</v>
      </c>
    </row>
    <row r="168" spans="1:54" ht="30" x14ac:dyDescent="0.25">
      <c r="A168">
        <v>1164</v>
      </c>
      <c r="B168" t="str">
        <f>VLOOKUP($A168,Обобщение!$A$5:$EK$329,B$2,FALSE)</f>
        <v>LIFE RU 1164</v>
      </c>
      <c r="C168" t="str">
        <f>VLOOKUP($A168,Обобщение!$A$5:$EK$329,C$2,FALSE)</f>
        <v xml:space="preserve">Веселин </v>
      </c>
      <c r="D168" t="str">
        <f>VLOOKUP($A168,Обобщение!$A$5:$EK$329,D$2,FALSE)</f>
        <v xml:space="preserve">Стефанов </v>
      </c>
      <c r="E168" t="str">
        <f>VLOOKUP($A168,Обобщение!$A$5:$EK$329,E$2,FALSE)</f>
        <v xml:space="preserve">Бобчев </v>
      </c>
      <c r="F168" t="str">
        <f t="shared" si="8"/>
        <v xml:space="preserve">Веселин  Стефанов  Бобчев </v>
      </c>
      <c r="G168">
        <f>VLOOKUP($A168,Обобщение!$A$5:$EK$329,G$2,FALSE)</f>
        <v>0</v>
      </c>
      <c r="H168">
        <f>VLOOKUP($A168,Обобщение!$A$5:$EK$329,H$2,FALSE)</f>
        <v>0</v>
      </c>
      <c r="I168">
        <f>VLOOKUP($A168,Обобщение!$A$5:$EK$329,I$2,FALSE)</f>
        <v>0</v>
      </c>
      <c r="J168">
        <f>VLOOKUP($A168,Обобщение!$A$5:$EK$329,J$2,FALSE)</f>
        <v>0</v>
      </c>
      <c r="K168">
        <f>VLOOKUP($A168,Обобщение!$A$5:$EK$329,K$2,FALSE)</f>
        <v>0</v>
      </c>
      <c r="L168">
        <f>VLOOKUP($A168,Обобщение!$A$5:$EK$329,L$2,FALSE)</f>
        <v>0</v>
      </c>
      <c r="M168">
        <f>VLOOKUP($A168,Обобщение!$A$5:$EK$329,M$2,FALSE)</f>
        <v>0</v>
      </c>
      <c r="N168">
        <f>VLOOKUP($A168,Обобщение!$A$5:$EK$329,N$2,FALSE)</f>
        <v>0</v>
      </c>
      <c r="O168">
        <f>VLOOKUP($A168,Обобщение!$A$5:$EK$329,O$2,FALSE)</f>
        <v>0</v>
      </c>
      <c r="P168">
        <f>VLOOKUP($A168,Обобщение!$A$5:$EK$329,P$2,FALSE)</f>
        <v>0</v>
      </c>
      <c r="Q168">
        <f>VLOOKUP($A168,Обобщение!$A$5:$EK$329,Q$2,FALSE)</f>
        <v>0</v>
      </c>
      <c r="R168">
        <f>VLOOKUP($A168,Обобщение!$A$5:$EK$329,R$2,FALSE)</f>
        <v>0</v>
      </c>
      <c r="S168">
        <f>VLOOKUP($A168,Обобщение!$A$5:$EK$329,S$2,FALSE)</f>
        <v>0</v>
      </c>
      <c r="T168">
        <f>VLOOKUP($A168,Обобщение!$A$5:$EK$329,T$2,FALSE)</f>
        <v>0</v>
      </c>
      <c r="U168">
        <f>VLOOKUP($A168,Обобщение!$A$5:$EK$329,U$2,FALSE)</f>
        <v>0</v>
      </c>
      <c r="V168">
        <f>VLOOKUP($A168,Обобщение!$A$5:$EK$329,V$2,FALSE)</f>
        <v>0</v>
      </c>
      <c r="W168">
        <f>VLOOKUP($A168,Обобщение!$A$5:$EK$329,W$2,FALSE)</f>
        <v>1</v>
      </c>
      <c r="X168">
        <f>VLOOKUP($A168,Обобщение!$A$5:$EK$329,X$2,FALSE)</f>
        <v>0</v>
      </c>
      <c r="Y168">
        <f>VLOOKUP($A168,Обобщение!$A$5:$EK$329,Y$2,FALSE)</f>
        <v>0</v>
      </c>
      <c r="Z168">
        <f>VLOOKUP($A168,Обобщение!$A$5:$EK$329,Z$2,FALSE)</f>
        <v>0</v>
      </c>
      <c r="AA168">
        <f>VLOOKUP($A168,Обобщение!$A$5:$EK$329,AA$2,FALSE)</f>
        <v>2</v>
      </c>
      <c r="AB168">
        <f>VLOOKUP($A168,Обобщение!$A$5:$EK$329,AB$2,FALSE)</f>
        <v>0</v>
      </c>
      <c r="AC168">
        <f>VLOOKUP($A168,Обобщение!$A$5:$EK$329,AC$2,FALSE)</f>
        <v>2</v>
      </c>
      <c r="AD168">
        <f>VLOOKUP($A168,Обобщение!$A$5:$EK$329,AD$2,FALSE)</f>
        <v>0</v>
      </c>
      <c r="AE168">
        <f>VLOOKUP($A168,Обобщение!$A$5:$EK$329,AE$2,FALSE)</f>
        <v>2</v>
      </c>
      <c r="AF168">
        <f>VLOOKUP($A168,Обобщение!$A$5:$EK$329,AF$2,FALSE)</f>
        <v>2</v>
      </c>
      <c r="AG168">
        <f>VLOOKUP($A168,Обобщение!$A$5:$EK$329,AG$2,FALSE)</f>
        <v>0</v>
      </c>
      <c r="AH168">
        <f>VLOOKUP($A168,Обобщение!$A$5:$EK$329,AH$2,FALSE)</f>
        <v>0</v>
      </c>
      <c r="AI168">
        <f>VLOOKUP($A168,Обобщение!$A$5:$EK$329,AI$2,FALSE)</f>
        <v>2</v>
      </c>
      <c r="AJ168">
        <f>VLOOKUP($A168,Обобщение!$A$5:$EK$329,AJ$2,FALSE)</f>
        <v>0</v>
      </c>
      <c r="AK168">
        <f>VLOOKUP($A168,Обобщение!$A$5:$EK$329,AK$2,FALSE)</f>
        <v>0</v>
      </c>
      <c r="AL168">
        <f>VLOOKUP($A168,Обобщение!$A$5:$EK$329,AL$2,FALSE)</f>
        <v>0</v>
      </c>
      <c r="AM168">
        <f>VLOOKUP($A168,Обобщение!$A$5:$EK$329,AM$2,FALSE)</f>
        <v>1</v>
      </c>
      <c r="AN168">
        <f>VLOOKUP($A168,Обобщение!$A$5:$EK$329,AN$2,FALSE)</f>
        <v>0</v>
      </c>
      <c r="AO168" t="str">
        <f>VLOOKUP($A168,Обобщение!$A$5:$EK$329,AO$2,FALSE)</f>
        <v xml:space="preserve">гр./с. Русе, кв./ж.к. Център , бл. Иван Вазов , бул./ул. Петър Берон 24 </v>
      </c>
      <c r="AP168" t="str">
        <f>VLOOKUP($A168,Обобщение!$A$5:$EK$329,AP$2,FALSE)</f>
        <v>гр./с. Русе, кв./ж.к. Център , бл. Иван Вазов , бул./ул. Петър Берон 24 , ет. 1, ап. А</v>
      </c>
      <c r="AQ168">
        <f>VLOOKUP($A168,Обобщение!$A$5:$EK$329,AQ$2,FALSE)</f>
        <v>0</v>
      </c>
      <c r="AR168" t="str">
        <f>VLOOKUP($A168,Обобщение!$A$5:$EK$329,AR$2,FALSE)</f>
        <v>Стенен кондензен газов котел с вграден бойлер 24 kW</v>
      </c>
      <c r="AS168">
        <f>VLOOKUP($A168,Обобщение!$A$5:$EK$329,AS$2,FALSE)</f>
        <v>0</v>
      </c>
      <c r="AT168">
        <f>VLOOKUP($A168,Обобщение!$A$5:$EK$329,AT$2,FALSE)</f>
        <v>0</v>
      </c>
      <c r="AU168" t="str">
        <f>VLOOKUP($A168,Обобщение!$A$5:$EK$329,AU$2,FALSE)</f>
        <v>Стоманен панелен радиатор (500x1200) - 2 бр.</v>
      </c>
      <c r="AV168">
        <f>VLOOKUP($A168,Обобщение!$A$5:$EK$329,AV$2,FALSE)</f>
        <v>0</v>
      </c>
      <c r="AW168">
        <f>VLOOKUP($A168,Обобщение!$A$5:$EK$329,AW$2,FALSE)</f>
        <v>9</v>
      </c>
      <c r="AX168">
        <f>VLOOKUP($A168,Обобщение!$A$5:$EK$329,AX$2,FALSE)</f>
        <v>7</v>
      </c>
      <c r="AY168" s="11" t="str">
        <f t="shared" si="10"/>
        <v>Стенен кондензен газов котел с вграден бойлер 24 kW</v>
      </c>
      <c r="AZ168" s="11" t="str">
        <f t="shared" si="9"/>
        <v>Стоманен панелен радиатор (500x1200) - 2 бр.</v>
      </c>
    </row>
    <row r="169" spans="1:54" x14ac:dyDescent="0.25">
      <c r="A169">
        <v>1165</v>
      </c>
      <c r="B169" t="str">
        <f>VLOOKUP($A169,Обобщение!$A$5:$EK$329,B$2,FALSE)</f>
        <v>LIFE RU 1165</v>
      </c>
      <c r="C169" t="str">
        <f>VLOOKUP($A169,Обобщение!$A$5:$EK$329,C$2,FALSE)</f>
        <v xml:space="preserve">Галина </v>
      </c>
      <c r="D169" t="str">
        <f>VLOOKUP($A169,Обобщение!$A$5:$EK$329,D$2,FALSE)</f>
        <v xml:space="preserve">Йорданова </v>
      </c>
      <c r="E169" t="str">
        <f>VLOOKUP($A169,Обобщение!$A$5:$EK$329,E$2,FALSE)</f>
        <v xml:space="preserve">Дякова </v>
      </c>
      <c r="F169" t="str">
        <f t="shared" si="8"/>
        <v xml:space="preserve">Галина  Йорданова  Дякова </v>
      </c>
      <c r="G169">
        <f>VLOOKUP($A169,Обобщение!$A$5:$EK$329,G$2,FALSE)</f>
        <v>0</v>
      </c>
      <c r="H169">
        <f>VLOOKUP($A169,Обобщение!$A$5:$EK$329,H$2,FALSE)</f>
        <v>0</v>
      </c>
      <c r="I169">
        <f>VLOOKUP($A169,Обобщение!$A$5:$EK$329,I$2,FALSE)</f>
        <v>0</v>
      </c>
      <c r="J169">
        <f>VLOOKUP($A169,Обобщение!$A$5:$EK$329,J$2,FALSE)</f>
        <v>0</v>
      </c>
      <c r="K169">
        <f>VLOOKUP($A169,Обобщение!$A$5:$EK$329,K$2,FALSE)</f>
        <v>0</v>
      </c>
      <c r="L169">
        <f>VLOOKUP($A169,Обобщение!$A$5:$EK$329,L$2,FALSE)</f>
        <v>1</v>
      </c>
      <c r="M169">
        <f>VLOOKUP($A169,Обобщение!$A$5:$EK$329,M$2,FALSE)</f>
        <v>0</v>
      </c>
      <c r="N169">
        <f>VLOOKUP($A169,Обобщение!$A$5:$EK$329,N$2,FALSE)</f>
        <v>0</v>
      </c>
      <c r="O169">
        <f>VLOOKUP($A169,Обобщение!$A$5:$EK$329,O$2,FALSE)</f>
        <v>0</v>
      </c>
      <c r="P169">
        <f>VLOOKUP($A169,Обобщение!$A$5:$EK$329,P$2,FALSE)</f>
        <v>0</v>
      </c>
      <c r="Q169">
        <f>VLOOKUP($A169,Обобщение!$A$5:$EK$329,Q$2,FALSE)</f>
        <v>0</v>
      </c>
      <c r="R169">
        <f>VLOOKUP($A169,Обобщение!$A$5:$EK$329,R$2,FALSE)</f>
        <v>0</v>
      </c>
      <c r="S169">
        <f>VLOOKUP($A169,Обобщение!$A$5:$EK$329,S$2,FALSE)</f>
        <v>0</v>
      </c>
      <c r="T169">
        <f>VLOOKUP($A169,Обобщение!$A$5:$EK$329,T$2,FALSE)</f>
        <v>0</v>
      </c>
      <c r="U169">
        <f>VLOOKUP($A169,Обобщение!$A$5:$EK$329,U$2,FALSE)</f>
        <v>0</v>
      </c>
      <c r="V169">
        <f>VLOOKUP($A169,Обобщение!$A$5:$EK$329,V$2,FALSE)</f>
        <v>0</v>
      </c>
      <c r="W169">
        <f>VLOOKUP($A169,Обобщение!$A$5:$EK$329,W$2,FALSE)</f>
        <v>0</v>
      </c>
      <c r="X169">
        <f>VLOOKUP($A169,Обобщение!$A$5:$EK$329,X$2,FALSE)</f>
        <v>0</v>
      </c>
      <c r="Y169">
        <f>VLOOKUP($A169,Обобщение!$A$5:$EK$329,Y$2,FALSE)</f>
        <v>0</v>
      </c>
      <c r="Z169">
        <f>VLOOKUP($A169,Обобщение!$A$5:$EK$329,Z$2,FALSE)</f>
        <v>0</v>
      </c>
      <c r="AA169">
        <f>VLOOKUP($A169,Обобщение!$A$5:$EK$329,AA$2,FALSE)</f>
        <v>1</v>
      </c>
      <c r="AB169">
        <f>VLOOKUP($A169,Обобщение!$A$5:$EK$329,AB$2,FALSE)</f>
        <v>0</v>
      </c>
      <c r="AC169">
        <f>VLOOKUP($A169,Обобщение!$A$5:$EK$329,AC$2,FALSE)</f>
        <v>0</v>
      </c>
      <c r="AD169">
        <f>VLOOKUP($A169,Обобщение!$A$5:$EK$329,AD$2,FALSE)</f>
        <v>0</v>
      </c>
      <c r="AE169">
        <f>VLOOKUP($A169,Обобщение!$A$5:$EK$329,AE$2,FALSE)</f>
        <v>2</v>
      </c>
      <c r="AF169">
        <f>VLOOKUP($A169,Обобщение!$A$5:$EK$329,AF$2,FALSE)</f>
        <v>0</v>
      </c>
      <c r="AG169">
        <f>VLOOKUP($A169,Обобщение!$A$5:$EK$329,AG$2,FALSE)</f>
        <v>0</v>
      </c>
      <c r="AH169">
        <f>VLOOKUP($A169,Обобщение!$A$5:$EK$329,AH$2,FALSE)</f>
        <v>0</v>
      </c>
      <c r="AI169">
        <f>VLOOKUP($A169,Обобщение!$A$5:$EK$329,AI$2,FALSE)</f>
        <v>2</v>
      </c>
      <c r="AJ169">
        <f>VLOOKUP($A169,Обобщение!$A$5:$EK$329,AJ$2,FALSE)</f>
        <v>0</v>
      </c>
      <c r="AK169">
        <f>VLOOKUP($A169,Обобщение!$A$5:$EK$329,AK$2,FALSE)</f>
        <v>0</v>
      </c>
      <c r="AL169">
        <f>VLOOKUP($A169,Обобщение!$A$5:$EK$329,AL$2,FALSE)</f>
        <v>1</v>
      </c>
      <c r="AM169">
        <f>VLOOKUP($A169,Обобщение!$A$5:$EK$329,AM$2,FALSE)</f>
        <v>1</v>
      </c>
      <c r="AN169">
        <f>VLOOKUP($A169,Обобщение!$A$5:$EK$329,AN$2,FALSE)</f>
        <v>0</v>
      </c>
      <c r="AO169" t="str">
        <f>VLOOKUP($A169,Обобщение!$A$5:$EK$329,AO$2,FALSE)</f>
        <v xml:space="preserve">гр./с. Русе, кв./ж.к. Здравец изток , бл. Марек , бул./ул. Липник 112 </v>
      </c>
      <c r="AP169" t="str">
        <f>VLOOKUP($A169,Обобщение!$A$5:$EK$329,AP$2,FALSE)</f>
        <v>гр./с. Русе, кв./ж.к. Здравец изток , бл. Марек , бул./ул. Липник 112 , ет. 7, ап. 5</v>
      </c>
      <c r="AQ169" t="str">
        <f>VLOOKUP($A169,Обобщение!$A$5:$EK$329,AQ$2,FALSE)</f>
        <v>Камина на пелети с водна риза 18 kW</v>
      </c>
      <c r="AR169">
        <f>VLOOKUP($A169,Обобщение!$A$5:$EK$329,AR$2,FALSE)</f>
        <v>0</v>
      </c>
      <c r="AS169">
        <f>VLOOKUP($A169,Обобщение!$A$5:$EK$329,AS$2,FALSE)</f>
        <v>0</v>
      </c>
      <c r="AT169">
        <f>VLOOKUP($A169,Обобщение!$A$5:$EK$329,AT$2,FALSE)</f>
        <v>0</v>
      </c>
      <c r="AU169" t="str">
        <f>VLOOKUP($A169,Обобщение!$A$5:$EK$329,AU$2,FALSE)</f>
        <v>Стоманен панелен радиатор (500x1200) - 1 бр.</v>
      </c>
      <c r="AV169">
        <f>VLOOKUP($A169,Обобщение!$A$5:$EK$329,AV$2,FALSE)</f>
        <v>0</v>
      </c>
      <c r="AW169">
        <f>VLOOKUP($A169,Обобщение!$A$5:$EK$329,AW$2,FALSE)</f>
        <v>6</v>
      </c>
      <c r="AX169">
        <f>VLOOKUP($A169,Обобщение!$A$5:$EK$329,AX$2,FALSE)</f>
        <v>6</v>
      </c>
      <c r="AY169" s="11" t="str">
        <f t="shared" si="10"/>
        <v>Камина на пелети с водна риза 18 kW</v>
      </c>
      <c r="AZ169" s="11" t="str">
        <f t="shared" si="9"/>
        <v>Стоманен панелен радиатор (500x1200) - 1 бр.</v>
      </c>
    </row>
    <row r="170" spans="1:54" x14ac:dyDescent="0.25">
      <c r="A170">
        <v>1166</v>
      </c>
      <c r="B170" t="str">
        <f>VLOOKUP($A170,Обобщение!$A$5:$EK$329,B$2,FALSE)</f>
        <v>LIFE RU 1166</v>
      </c>
      <c r="C170" t="str">
        <f>VLOOKUP($A170,Обобщение!$A$5:$EK$329,C$2,FALSE)</f>
        <v xml:space="preserve">Анелия </v>
      </c>
      <c r="D170" t="str">
        <f>VLOOKUP($A170,Обобщение!$A$5:$EK$329,D$2,FALSE)</f>
        <v xml:space="preserve">Евгениева </v>
      </c>
      <c r="E170" t="str">
        <f>VLOOKUP($A170,Обобщение!$A$5:$EK$329,E$2,FALSE)</f>
        <v xml:space="preserve">Дякова </v>
      </c>
      <c r="F170" t="str">
        <f t="shared" si="8"/>
        <v xml:space="preserve">Анелия  Евгениева  Дякова </v>
      </c>
      <c r="G170">
        <f>VLOOKUP($A170,Обобщение!$A$5:$EK$329,G$2,FALSE)</f>
        <v>0</v>
      </c>
      <c r="H170">
        <f>VLOOKUP($A170,Обобщение!$A$5:$EK$329,H$2,FALSE)</f>
        <v>0</v>
      </c>
      <c r="I170">
        <f>VLOOKUP($A170,Обобщение!$A$5:$EK$329,I$2,FALSE)</f>
        <v>0</v>
      </c>
      <c r="J170">
        <f>VLOOKUP($A170,Обобщение!$A$5:$EK$329,J$2,FALSE)</f>
        <v>0</v>
      </c>
      <c r="K170">
        <f>VLOOKUP($A170,Обобщение!$A$5:$EK$329,K$2,FALSE)</f>
        <v>0</v>
      </c>
      <c r="L170">
        <f>VLOOKUP($A170,Обобщение!$A$5:$EK$329,L$2,FALSE)</f>
        <v>1</v>
      </c>
      <c r="M170">
        <f>VLOOKUP($A170,Обобщение!$A$5:$EK$329,M$2,FALSE)</f>
        <v>0</v>
      </c>
      <c r="N170">
        <f>VLOOKUP($A170,Обобщение!$A$5:$EK$329,N$2,FALSE)</f>
        <v>0</v>
      </c>
      <c r="O170">
        <f>VLOOKUP($A170,Обобщение!$A$5:$EK$329,O$2,FALSE)</f>
        <v>0</v>
      </c>
      <c r="P170">
        <f>VLOOKUP($A170,Обобщение!$A$5:$EK$329,P$2,FALSE)</f>
        <v>0</v>
      </c>
      <c r="Q170">
        <f>VLOOKUP($A170,Обобщение!$A$5:$EK$329,Q$2,FALSE)</f>
        <v>0</v>
      </c>
      <c r="R170">
        <f>VLOOKUP($A170,Обобщение!$A$5:$EK$329,R$2,FALSE)</f>
        <v>0</v>
      </c>
      <c r="S170">
        <f>VLOOKUP($A170,Обобщение!$A$5:$EK$329,S$2,FALSE)</f>
        <v>0</v>
      </c>
      <c r="T170">
        <f>VLOOKUP($A170,Обобщение!$A$5:$EK$329,T$2,FALSE)</f>
        <v>0</v>
      </c>
      <c r="U170">
        <f>VLOOKUP($A170,Обобщение!$A$5:$EK$329,U$2,FALSE)</f>
        <v>0</v>
      </c>
      <c r="V170">
        <f>VLOOKUP($A170,Обобщение!$A$5:$EK$329,V$2,FALSE)</f>
        <v>0</v>
      </c>
      <c r="W170">
        <f>VLOOKUP($A170,Обобщение!$A$5:$EK$329,W$2,FALSE)</f>
        <v>0</v>
      </c>
      <c r="X170">
        <f>VLOOKUP($A170,Обобщение!$A$5:$EK$329,X$2,FALSE)</f>
        <v>0</v>
      </c>
      <c r="Y170">
        <f>VLOOKUP($A170,Обобщение!$A$5:$EK$329,Y$2,FALSE)</f>
        <v>0</v>
      </c>
      <c r="Z170">
        <f>VLOOKUP($A170,Обобщение!$A$5:$EK$329,Z$2,FALSE)</f>
        <v>0</v>
      </c>
      <c r="AA170">
        <f>VLOOKUP($A170,Обобщение!$A$5:$EK$329,AA$2,FALSE)</f>
        <v>1</v>
      </c>
      <c r="AB170">
        <f>VLOOKUP($A170,Обобщение!$A$5:$EK$329,AB$2,FALSE)</f>
        <v>0</v>
      </c>
      <c r="AC170">
        <f>VLOOKUP($A170,Обобщение!$A$5:$EK$329,AC$2,FALSE)</f>
        <v>0</v>
      </c>
      <c r="AD170">
        <f>VLOOKUP($A170,Обобщение!$A$5:$EK$329,AD$2,FALSE)</f>
        <v>0</v>
      </c>
      <c r="AE170">
        <f>VLOOKUP($A170,Обобщение!$A$5:$EK$329,AE$2,FALSE)</f>
        <v>0</v>
      </c>
      <c r="AF170">
        <f>VLOOKUP($A170,Обобщение!$A$5:$EK$329,AF$2,FALSE)</f>
        <v>0</v>
      </c>
      <c r="AG170">
        <f>VLOOKUP($A170,Обобщение!$A$5:$EK$329,AG$2,FALSE)</f>
        <v>0</v>
      </c>
      <c r="AH170">
        <f>VLOOKUP($A170,Обобщение!$A$5:$EK$329,AH$2,FALSE)</f>
        <v>0</v>
      </c>
      <c r="AI170">
        <f>VLOOKUP($A170,Обобщение!$A$5:$EK$329,AI$2,FALSE)</f>
        <v>0</v>
      </c>
      <c r="AJ170">
        <f>VLOOKUP($A170,Обобщение!$A$5:$EK$329,AJ$2,FALSE)</f>
        <v>3</v>
      </c>
      <c r="AK170">
        <f>VLOOKUP($A170,Обобщение!$A$5:$EK$329,AK$2,FALSE)</f>
        <v>0</v>
      </c>
      <c r="AL170">
        <f>VLOOKUP($A170,Обобщение!$A$5:$EK$329,AL$2,FALSE)</f>
        <v>1</v>
      </c>
      <c r="AM170">
        <f>VLOOKUP($A170,Обобщение!$A$5:$EK$329,AM$2,FALSE)</f>
        <v>1</v>
      </c>
      <c r="AN170">
        <f>VLOOKUP($A170,Обобщение!$A$5:$EK$329,AN$2,FALSE)</f>
        <v>0</v>
      </c>
      <c r="AO170" t="str">
        <f>VLOOKUP($A170,Обобщение!$A$5:$EK$329,AO$2,FALSE)</f>
        <v xml:space="preserve">гр./с. Русе, кв./ж.к. Здравец изток , бл. Феникс , бул./ул. Рига 10 </v>
      </c>
      <c r="AP170" t="str">
        <f>VLOOKUP($A170,Обобщение!$A$5:$EK$329,AP$2,FALSE)</f>
        <v>гр./с. Русе, кв./ж.к. Здравец-изток , бл. Феникс , бул./ул. Рига 10 , ет. 15, ап. 8</v>
      </c>
      <c r="AQ170" t="str">
        <f>VLOOKUP($A170,Обобщение!$A$5:$EK$329,AQ$2,FALSE)</f>
        <v>Камина на пелети с водна риза 18 kW</v>
      </c>
      <c r="AR170">
        <f>VLOOKUP($A170,Обобщение!$A$5:$EK$329,AR$2,FALSE)</f>
        <v>0</v>
      </c>
      <c r="AS170">
        <f>VLOOKUP($A170,Обобщение!$A$5:$EK$329,AS$2,FALSE)</f>
        <v>0</v>
      </c>
      <c r="AT170">
        <f>VLOOKUP($A170,Обобщение!$A$5:$EK$329,AT$2,FALSE)</f>
        <v>0</v>
      </c>
      <c r="AU170" t="str">
        <f>VLOOKUP($A170,Обобщение!$A$5:$EK$329,AU$2,FALSE)</f>
        <v>Стоманен панелен радиатор (500x1200) - 1 бр.</v>
      </c>
      <c r="AV170">
        <f>VLOOKUP($A170,Обобщение!$A$5:$EK$329,AV$2,FALSE)</f>
        <v>0</v>
      </c>
      <c r="AW170">
        <f>VLOOKUP($A170,Обобщение!$A$5:$EK$329,AW$2,FALSE)</f>
        <v>5</v>
      </c>
      <c r="AX170">
        <f>VLOOKUP($A170,Обобщение!$A$5:$EK$329,AX$2,FALSE)</f>
        <v>5</v>
      </c>
      <c r="AY170" s="11" t="str">
        <f t="shared" ref="AY170:AY201" si="11">IF(AQ170&gt;0,AQ170,IF(AR170&gt;0,AR170,IF(AS170&gt;0,AS170,IF(AT170&gt;0,AT170,0))))</f>
        <v>Камина на пелети с водна риза 18 kW</v>
      </c>
      <c r="AZ170" s="11" t="str">
        <f t="shared" si="9"/>
        <v>Стоманен панелен радиатор (500x1200) - 1 бр.</v>
      </c>
    </row>
    <row r="171" spans="1:54" x14ac:dyDescent="0.25">
      <c r="A171">
        <v>1167</v>
      </c>
      <c r="B171" t="str">
        <f>VLOOKUP($A171,Обобщение!$A$5:$EK$329,B$2,FALSE)</f>
        <v>LIFE RU 1167</v>
      </c>
      <c r="C171" t="str">
        <f>VLOOKUP($A171,Обобщение!$A$5:$EK$329,C$2,FALSE)</f>
        <v xml:space="preserve">Иваничка </v>
      </c>
      <c r="D171" t="str">
        <f>VLOOKUP($A171,Обобщение!$A$5:$EK$329,D$2,FALSE)</f>
        <v xml:space="preserve">Иванова </v>
      </c>
      <c r="E171" t="str">
        <f>VLOOKUP($A171,Обобщение!$A$5:$EK$329,E$2,FALSE)</f>
        <v xml:space="preserve">Георгиева </v>
      </c>
      <c r="F171" t="str">
        <f t="shared" si="8"/>
        <v xml:space="preserve">Иваничка  Иванова  Георгиева </v>
      </c>
      <c r="G171">
        <f>VLOOKUP($A171,Обобщение!$A$5:$EK$329,G$2,FALSE)</f>
        <v>0</v>
      </c>
      <c r="H171">
        <f>VLOOKUP($A171,Обобщение!$A$5:$EK$329,H$2,FALSE)</f>
        <v>0</v>
      </c>
      <c r="I171">
        <f>VLOOKUP($A171,Обобщение!$A$5:$EK$329,I$2,FALSE)</f>
        <v>0</v>
      </c>
      <c r="J171">
        <f>VLOOKUP($A171,Обобщение!$A$5:$EK$329,J$2,FALSE)</f>
        <v>0</v>
      </c>
      <c r="K171">
        <f>VLOOKUP($A171,Обобщение!$A$5:$EK$329,K$2,FALSE)</f>
        <v>0</v>
      </c>
      <c r="L171">
        <f>VLOOKUP($A171,Обобщение!$A$5:$EK$329,L$2,FALSE)</f>
        <v>1</v>
      </c>
      <c r="M171">
        <f>VLOOKUP($A171,Обобщение!$A$5:$EK$329,M$2,FALSE)</f>
        <v>0</v>
      </c>
      <c r="N171">
        <f>VLOOKUP($A171,Обобщение!$A$5:$EK$329,N$2,FALSE)</f>
        <v>0</v>
      </c>
      <c r="O171">
        <f>VLOOKUP($A171,Обобщение!$A$5:$EK$329,O$2,FALSE)</f>
        <v>0</v>
      </c>
      <c r="P171">
        <f>VLOOKUP($A171,Обобщение!$A$5:$EK$329,P$2,FALSE)</f>
        <v>0</v>
      </c>
      <c r="Q171">
        <f>VLOOKUP($A171,Обобщение!$A$5:$EK$329,Q$2,FALSE)</f>
        <v>0</v>
      </c>
      <c r="R171">
        <f>VLOOKUP($A171,Обобщение!$A$5:$EK$329,R$2,FALSE)</f>
        <v>0</v>
      </c>
      <c r="S171">
        <f>VLOOKUP($A171,Обобщение!$A$5:$EK$329,S$2,FALSE)</f>
        <v>0</v>
      </c>
      <c r="T171">
        <f>VLOOKUP($A171,Обобщение!$A$5:$EK$329,T$2,FALSE)</f>
        <v>0</v>
      </c>
      <c r="U171">
        <f>VLOOKUP($A171,Обобщение!$A$5:$EK$329,U$2,FALSE)</f>
        <v>0</v>
      </c>
      <c r="V171">
        <f>VLOOKUP($A171,Обобщение!$A$5:$EK$329,V$2,FALSE)</f>
        <v>0</v>
      </c>
      <c r="W171">
        <f>VLOOKUP($A171,Обобщение!$A$5:$EK$329,W$2,FALSE)</f>
        <v>0</v>
      </c>
      <c r="X171">
        <f>VLOOKUP($A171,Обобщение!$A$5:$EK$329,X$2,FALSE)</f>
        <v>0</v>
      </c>
      <c r="Y171">
        <f>VLOOKUP($A171,Обобщение!$A$5:$EK$329,Y$2,FALSE)</f>
        <v>0</v>
      </c>
      <c r="Z171">
        <f>VLOOKUP($A171,Обобщение!$A$5:$EK$329,Z$2,FALSE)</f>
        <v>0</v>
      </c>
      <c r="AA171">
        <f>VLOOKUP($A171,Обобщение!$A$5:$EK$329,AA$2,FALSE)</f>
        <v>0</v>
      </c>
      <c r="AB171">
        <f>VLOOKUP($A171,Обобщение!$A$5:$EK$329,AB$2,FALSE)</f>
        <v>2</v>
      </c>
      <c r="AC171">
        <f>VLOOKUP($A171,Обобщение!$A$5:$EK$329,AC$2,FALSE)</f>
        <v>0</v>
      </c>
      <c r="AD171">
        <f>VLOOKUP($A171,Обобщение!$A$5:$EK$329,AD$2,FALSE)</f>
        <v>2</v>
      </c>
      <c r="AE171">
        <f>VLOOKUP($A171,Обобщение!$A$5:$EK$329,AE$2,FALSE)</f>
        <v>2</v>
      </c>
      <c r="AF171">
        <f>VLOOKUP($A171,Обобщение!$A$5:$EK$329,AF$2,FALSE)</f>
        <v>0</v>
      </c>
      <c r="AG171">
        <f>VLOOKUP($A171,Обобщение!$A$5:$EK$329,AG$2,FALSE)</f>
        <v>0</v>
      </c>
      <c r="AH171">
        <f>VLOOKUP($A171,Обобщение!$A$5:$EK$329,AH$2,FALSE)</f>
        <v>0</v>
      </c>
      <c r="AI171">
        <f>VLOOKUP($A171,Обобщение!$A$5:$EK$329,AI$2,FALSE)</f>
        <v>0</v>
      </c>
      <c r="AJ171">
        <f>VLOOKUP($A171,Обобщение!$A$5:$EK$329,AJ$2,FALSE)</f>
        <v>0</v>
      </c>
      <c r="AK171">
        <f>VLOOKUP($A171,Обобщение!$A$5:$EK$329,AK$2,FALSE)</f>
        <v>4</v>
      </c>
      <c r="AL171">
        <f>VLOOKUP($A171,Обобщение!$A$5:$EK$329,AL$2,FALSE)</f>
        <v>0</v>
      </c>
      <c r="AM171">
        <f>VLOOKUP($A171,Обобщение!$A$5:$EK$329,AM$2,FALSE)</f>
        <v>1</v>
      </c>
      <c r="AN171">
        <f>VLOOKUP($A171,Обобщение!$A$5:$EK$329,AN$2,FALSE)</f>
        <v>0</v>
      </c>
      <c r="AO171" t="str">
        <f>VLOOKUP($A171,Обобщение!$A$5:$EK$329,AO$2,FALSE)</f>
        <v xml:space="preserve">гр./с. Русе, кв./ж.к. Дружба 3 , бл. 1, бул./ул. Григор Пърличев 1 </v>
      </c>
      <c r="AP171" t="str">
        <f>VLOOKUP($A171,Обобщение!$A$5:$EK$329,AP$2,FALSE)</f>
        <v>гр./с. Русе, кв./ж.к. Дружба 3 , бл. 4, бул./ул. Даме Груев 2 , ет. 2, ап. 6</v>
      </c>
      <c r="AQ171" t="str">
        <f>VLOOKUP($A171,Обобщение!$A$5:$EK$329,AQ$2,FALSE)</f>
        <v>Камина на пелети с водна риза 18 kW</v>
      </c>
      <c r="AR171">
        <f>VLOOKUP($A171,Обобщение!$A$5:$EK$329,AR$2,FALSE)</f>
        <v>0</v>
      </c>
      <c r="AS171">
        <f>VLOOKUP($A171,Обобщение!$A$5:$EK$329,AS$2,FALSE)</f>
        <v>0</v>
      </c>
      <c r="AT171">
        <f>VLOOKUP($A171,Обобщение!$A$5:$EK$329,AT$2,FALSE)</f>
        <v>0</v>
      </c>
      <c r="AU171">
        <f>VLOOKUP($A171,Обобщение!$A$5:$EK$329,AU$2,FALSE)</f>
        <v>0</v>
      </c>
      <c r="AV171" t="str">
        <f>VLOOKUP($A171,Обобщение!$A$5:$EK$329,AV$2,FALSE)</f>
        <v>Стоманен панелен радиатор (500x1800) - 2 бр.</v>
      </c>
      <c r="AW171">
        <f>VLOOKUP($A171,Обобщение!$A$5:$EK$329,AW$2,FALSE)</f>
        <v>9</v>
      </c>
      <c r="AX171">
        <f>VLOOKUP($A171,Обобщение!$A$5:$EK$329,AX$2,FALSE)</f>
        <v>9</v>
      </c>
      <c r="AY171" s="11" t="str">
        <f t="shared" si="11"/>
        <v>Камина на пелети с водна риза 18 kW</v>
      </c>
      <c r="AZ171" s="11" t="str">
        <f t="shared" si="9"/>
        <v>Стоманен панелен радиатор (500x1800) - 2 бр.</v>
      </c>
    </row>
    <row r="172" spans="1:54" hidden="1" x14ac:dyDescent="0.25">
      <c r="A172">
        <v>1168</v>
      </c>
      <c r="B172" t="str">
        <f>VLOOKUP($A172,Обобщение!$A$5:$EK$329,B$2,FALSE)</f>
        <v>LIFE RU 1168</v>
      </c>
      <c r="C172" t="str">
        <f>VLOOKUP($A172,Обобщение!$A$5:$EK$329,C$2,FALSE)</f>
        <v xml:space="preserve">Боян </v>
      </c>
      <c r="D172" t="str">
        <f>VLOOKUP($A172,Обобщение!$A$5:$EK$329,D$2,FALSE)</f>
        <v xml:space="preserve">Тодоров </v>
      </c>
      <c r="E172" t="str">
        <f>VLOOKUP($A172,Обобщение!$A$5:$EK$329,E$2,FALSE)</f>
        <v xml:space="preserve">Георгиев </v>
      </c>
      <c r="F172" t="str">
        <f t="shared" si="8"/>
        <v xml:space="preserve">Боян  Тодоров  Георгиев </v>
      </c>
      <c r="G172">
        <f>VLOOKUP($A172,Обобщение!$A$5:$EK$329,G$2,FALSE)</f>
        <v>0</v>
      </c>
      <c r="H172">
        <f>VLOOKUP($A172,Обобщение!$A$5:$EK$329,H$2,FALSE)</f>
        <v>0</v>
      </c>
      <c r="I172">
        <f>VLOOKUP($A172,Обобщение!$A$5:$EK$329,I$2,FALSE)</f>
        <v>0</v>
      </c>
      <c r="J172">
        <f>VLOOKUP($A172,Обобщение!$A$5:$EK$329,J$2,FALSE)</f>
        <v>0</v>
      </c>
      <c r="K172">
        <f>VLOOKUP($A172,Обобщение!$A$5:$EK$329,K$2,FALSE)</f>
        <v>1</v>
      </c>
      <c r="L172">
        <f>VLOOKUP($A172,Обобщение!$A$5:$EK$329,L$2,FALSE)</f>
        <v>0</v>
      </c>
      <c r="M172">
        <f>VLOOKUP($A172,Обобщение!$A$5:$EK$329,M$2,FALSE)</f>
        <v>0</v>
      </c>
      <c r="N172">
        <f>VLOOKUP($A172,Обобщение!$A$5:$EK$329,N$2,FALSE)</f>
        <v>0</v>
      </c>
      <c r="O172">
        <f>VLOOKUP($A172,Обобщение!$A$5:$EK$329,O$2,FALSE)</f>
        <v>0</v>
      </c>
      <c r="P172">
        <f>VLOOKUP($A172,Обобщение!$A$5:$EK$329,P$2,FALSE)</f>
        <v>0</v>
      </c>
      <c r="Q172">
        <f>VLOOKUP($A172,Обобщение!$A$5:$EK$329,Q$2,FALSE)</f>
        <v>0</v>
      </c>
      <c r="R172">
        <f>VLOOKUP($A172,Обобщение!$A$5:$EK$329,R$2,FALSE)</f>
        <v>0</v>
      </c>
      <c r="S172">
        <f>VLOOKUP($A172,Обобщение!$A$5:$EK$329,S$2,FALSE)</f>
        <v>0</v>
      </c>
      <c r="T172">
        <f>VLOOKUP($A172,Обобщение!$A$5:$EK$329,T$2,FALSE)</f>
        <v>0</v>
      </c>
      <c r="U172">
        <f>VLOOKUP($A172,Обобщение!$A$5:$EK$329,U$2,FALSE)</f>
        <v>0</v>
      </c>
      <c r="V172">
        <f>VLOOKUP($A172,Обобщение!$A$5:$EK$329,V$2,FALSE)</f>
        <v>0</v>
      </c>
      <c r="W172">
        <f>VLOOKUP($A172,Обобщение!$A$5:$EK$329,W$2,FALSE)</f>
        <v>0</v>
      </c>
      <c r="X172">
        <f>VLOOKUP($A172,Обобщение!$A$5:$EK$329,X$2,FALSE)</f>
        <v>0</v>
      </c>
      <c r="Y172">
        <f>VLOOKUP($A172,Обобщение!$A$5:$EK$329,Y$2,FALSE)</f>
        <v>0</v>
      </c>
      <c r="Z172">
        <f>VLOOKUP($A172,Обобщение!$A$5:$EK$329,Z$2,FALSE)</f>
        <v>0</v>
      </c>
      <c r="AA172">
        <f>VLOOKUP($A172,Обобщение!$A$5:$EK$329,AA$2,FALSE)</f>
        <v>0</v>
      </c>
      <c r="AB172" s="4">
        <v>0</v>
      </c>
      <c r="AC172">
        <f>VLOOKUP($A172,Обобщение!$A$5:$EK$329,AC$2,FALSE)</f>
        <v>0</v>
      </c>
      <c r="AD172">
        <f>VLOOKUP($A172,Обобщение!$A$5:$EK$329,AD$2,FALSE)</f>
        <v>0</v>
      </c>
      <c r="AE172">
        <f>VLOOKUP($A172,Обобщение!$A$5:$EK$329,AE$2,FALSE)</f>
        <v>0</v>
      </c>
      <c r="AF172">
        <f>VLOOKUP($A172,Обобщение!$A$5:$EK$329,AF$2,FALSE)</f>
        <v>0</v>
      </c>
      <c r="AG172">
        <f>VLOOKUP($A172,Обобщение!$A$5:$EK$329,AG$2,FALSE)</f>
        <v>0</v>
      </c>
      <c r="AH172">
        <f>VLOOKUP($A172,Обобщение!$A$5:$EK$329,AH$2,FALSE)</f>
        <v>0</v>
      </c>
      <c r="AI172">
        <f>VLOOKUP($A172,Обобщение!$A$5:$EK$329,AI$2,FALSE)</f>
        <v>2</v>
      </c>
      <c r="AJ172">
        <f>VLOOKUP($A172,Обобщение!$A$5:$EK$329,AJ$2,FALSE)</f>
        <v>0</v>
      </c>
      <c r="AK172">
        <f>VLOOKUP($A172,Обобщение!$A$5:$EK$329,AK$2,FALSE)</f>
        <v>0</v>
      </c>
      <c r="AL172">
        <f>VLOOKUP($A172,Обобщение!$A$5:$EK$329,AL$2,FALSE)</f>
        <v>0</v>
      </c>
      <c r="AM172">
        <f>VLOOKUP($A172,Обобщение!$A$5:$EK$329,AM$2,FALSE)</f>
        <v>1</v>
      </c>
      <c r="AN172">
        <f>VLOOKUP($A172,Обобщение!$A$5:$EK$329,AN$2,FALSE)</f>
        <v>0</v>
      </c>
      <c r="AO172" t="str">
        <f>VLOOKUP($A172,Обобщение!$A$5:$EK$329,AO$2,FALSE)</f>
        <v xml:space="preserve">гр./с. Русе, кв./ж.к. Дружба 3 , бл. 1, бул./ул. Григор Пърличев 1 </v>
      </c>
      <c r="AP172" t="str">
        <f>VLOOKUP($A172,Обобщение!$A$5:$EK$329,AP$2,FALSE)</f>
        <v>гр./с. Русе, кв./ж.к. Дружба 3 , бл. 1, бул./ул. Григор Пърличев 1 , ет. 4, ап. 40</v>
      </c>
      <c r="AQ172" t="str">
        <f>VLOOKUP($A172,Обобщение!$A$5:$EK$329,AQ$2,FALSE)</f>
        <v>Камина на пелети с водна риза 12 kW</v>
      </c>
      <c r="AR172">
        <f>VLOOKUP($A172,Обобщение!$A$5:$EK$329,AR$2,FALSE)</f>
        <v>0</v>
      </c>
      <c r="AS172">
        <f>VLOOKUP($A172,Обобщение!$A$5:$EK$329,AS$2,FALSE)</f>
        <v>0</v>
      </c>
      <c r="AT172">
        <f>VLOOKUP($A172,Обобщение!$A$5:$EK$329,AT$2,FALSE)</f>
        <v>0</v>
      </c>
      <c r="AU172">
        <f>VLOOKUP($A172,Обобщение!$A$5:$EK$329,AU$2,FALSE)</f>
        <v>0</v>
      </c>
      <c r="AV172" s="4"/>
      <c r="AW172">
        <f>VLOOKUP($A172,Обобщение!$A$5:$EK$329,AW$2,FALSE)</f>
        <v>3</v>
      </c>
      <c r="AX172">
        <f>VLOOKUP($A172,Обобщение!$A$5:$EK$329,AX$2,FALSE)</f>
        <v>3</v>
      </c>
      <c r="AY172" s="11" t="str">
        <f t="shared" si="11"/>
        <v>Камина на пелети с водна риза 12 kW</v>
      </c>
      <c r="AZ172" s="11" t="str">
        <f t="shared" si="9"/>
        <v/>
      </c>
      <c r="BB172" t="str">
        <f>VLOOKUP($A172,Обобщение!$A$5:$EK$329,AV$2,FALSE)</f>
        <v>Стоманен панелен радиатор (500x1800) - 2 бр.</v>
      </c>
    </row>
    <row r="173" spans="1:54" x14ac:dyDescent="0.25">
      <c r="A173">
        <v>1169</v>
      </c>
      <c r="B173" t="str">
        <f>VLOOKUP($A173,Обобщение!$A$5:$EK$329,B$2,FALSE)</f>
        <v>LIFE RU 1169</v>
      </c>
      <c r="C173" t="str">
        <f>VLOOKUP($A173,Обобщение!$A$5:$EK$329,C$2,FALSE)</f>
        <v xml:space="preserve">Петър </v>
      </c>
      <c r="D173" t="str">
        <f>VLOOKUP($A173,Обобщение!$A$5:$EK$329,D$2,FALSE)</f>
        <v xml:space="preserve">Димитров </v>
      </c>
      <c r="E173" t="str">
        <f>VLOOKUP($A173,Обобщение!$A$5:$EK$329,E$2,FALSE)</f>
        <v xml:space="preserve">Стоянов </v>
      </c>
      <c r="F173" t="str">
        <f t="shared" si="8"/>
        <v xml:space="preserve">Петър  Димитров  Стоянов </v>
      </c>
      <c r="G173">
        <f>VLOOKUP($A173,Обобщение!$A$5:$EK$329,G$2,FALSE)</f>
        <v>0</v>
      </c>
      <c r="H173">
        <f>VLOOKUP($A173,Обобщение!$A$5:$EK$329,H$2,FALSE)</f>
        <v>0</v>
      </c>
      <c r="I173">
        <f>VLOOKUP($A173,Обобщение!$A$5:$EK$329,I$2,FALSE)</f>
        <v>0</v>
      </c>
      <c r="J173">
        <f>VLOOKUP($A173,Обобщение!$A$5:$EK$329,J$2,FALSE)</f>
        <v>0</v>
      </c>
      <c r="K173">
        <f>VLOOKUP($A173,Обобщение!$A$5:$EK$329,K$2,FALSE)</f>
        <v>0</v>
      </c>
      <c r="L173">
        <f>VLOOKUP($A173,Обобщение!$A$5:$EK$329,L$2,FALSE)</f>
        <v>1</v>
      </c>
      <c r="M173">
        <f>VLOOKUP($A173,Обобщение!$A$5:$EK$329,M$2,FALSE)</f>
        <v>0</v>
      </c>
      <c r="N173">
        <f>VLOOKUP($A173,Обобщение!$A$5:$EK$329,N$2,FALSE)</f>
        <v>0</v>
      </c>
      <c r="O173">
        <f>VLOOKUP($A173,Обобщение!$A$5:$EK$329,O$2,FALSE)</f>
        <v>0</v>
      </c>
      <c r="P173">
        <f>VLOOKUP($A173,Обобщение!$A$5:$EK$329,P$2,FALSE)</f>
        <v>0</v>
      </c>
      <c r="Q173">
        <f>VLOOKUP($A173,Обобщение!$A$5:$EK$329,Q$2,FALSE)</f>
        <v>0</v>
      </c>
      <c r="R173">
        <f>VLOOKUP($A173,Обобщение!$A$5:$EK$329,R$2,FALSE)</f>
        <v>0</v>
      </c>
      <c r="S173">
        <f>VLOOKUP($A173,Обобщение!$A$5:$EK$329,S$2,FALSE)</f>
        <v>0</v>
      </c>
      <c r="T173">
        <f>VLOOKUP($A173,Обобщение!$A$5:$EK$329,T$2,FALSE)</f>
        <v>0</v>
      </c>
      <c r="U173">
        <f>VLOOKUP($A173,Обобщение!$A$5:$EK$329,U$2,FALSE)</f>
        <v>0</v>
      </c>
      <c r="V173">
        <f>VLOOKUP($A173,Обобщение!$A$5:$EK$329,V$2,FALSE)</f>
        <v>0</v>
      </c>
      <c r="W173">
        <f>VLOOKUP($A173,Обобщение!$A$5:$EK$329,W$2,FALSE)</f>
        <v>0</v>
      </c>
      <c r="X173">
        <f>VLOOKUP($A173,Обобщение!$A$5:$EK$329,X$2,FALSE)</f>
        <v>0</v>
      </c>
      <c r="Y173">
        <f>VLOOKUP($A173,Обобщение!$A$5:$EK$329,Y$2,FALSE)</f>
        <v>0</v>
      </c>
      <c r="Z173">
        <f>VLOOKUP($A173,Обобщение!$A$5:$EK$329,Z$2,FALSE)</f>
        <v>0</v>
      </c>
      <c r="AA173">
        <f>VLOOKUP($A173,Обобщение!$A$5:$EK$329,AA$2,FALSE)</f>
        <v>0</v>
      </c>
      <c r="AB173">
        <f>VLOOKUP($A173,Обобщение!$A$5:$EK$329,AB$2,FALSE)</f>
        <v>1</v>
      </c>
      <c r="AC173">
        <f>VLOOKUP($A173,Обобщение!$A$5:$EK$329,AC$2,FALSE)</f>
        <v>0</v>
      </c>
      <c r="AD173">
        <f>VLOOKUP($A173,Обобщение!$A$5:$EK$329,AD$2,FALSE)</f>
        <v>0</v>
      </c>
      <c r="AE173">
        <f>VLOOKUP($A173,Обобщение!$A$5:$EK$329,AE$2,FALSE)</f>
        <v>2</v>
      </c>
      <c r="AF173">
        <f>VLOOKUP($A173,Обобщение!$A$5:$EK$329,AF$2,FALSE)</f>
        <v>0</v>
      </c>
      <c r="AG173">
        <f>VLOOKUP($A173,Обобщение!$A$5:$EK$329,AG$2,FALSE)</f>
        <v>0</v>
      </c>
      <c r="AH173">
        <f>VLOOKUP($A173,Обобщение!$A$5:$EK$329,AH$2,FALSE)</f>
        <v>0</v>
      </c>
      <c r="AI173">
        <f>VLOOKUP($A173,Обобщение!$A$5:$EK$329,AI$2,FALSE)</f>
        <v>2</v>
      </c>
      <c r="AJ173">
        <f>VLOOKUP($A173,Обобщение!$A$5:$EK$329,AJ$2,FALSE)</f>
        <v>0</v>
      </c>
      <c r="AK173">
        <f>VLOOKUP($A173,Обобщение!$A$5:$EK$329,AK$2,FALSE)</f>
        <v>0</v>
      </c>
      <c r="AL173">
        <f>VLOOKUP($A173,Обобщение!$A$5:$EK$329,AL$2,FALSE)</f>
        <v>1</v>
      </c>
      <c r="AM173">
        <f>VLOOKUP($A173,Обобщение!$A$5:$EK$329,AM$2,FALSE)</f>
        <v>1</v>
      </c>
      <c r="AN173">
        <f>VLOOKUP($A173,Обобщение!$A$5:$EK$329,AN$2,FALSE)</f>
        <v>0</v>
      </c>
      <c r="AO173" t="str">
        <f>VLOOKUP($A173,Обобщение!$A$5:$EK$329,AO$2,FALSE)</f>
        <v xml:space="preserve">гр./с. Русе, кв./ж.к. Здравец изток , бл. Балчо войвода , бул./ул. Рига 22 А </v>
      </c>
      <c r="AP173" t="str">
        <f>VLOOKUP($A173,Обобщение!$A$5:$EK$329,AP$2,FALSE)</f>
        <v>гр./с. Русе, кв./ж.к. Здравец изток , бл. Балчо войвода , бул./ул. Рига 22 А , ет. 4, ап. 4</v>
      </c>
      <c r="AQ173" t="str">
        <f>VLOOKUP($A173,Обобщение!$A$5:$EK$329,AQ$2,FALSE)</f>
        <v>Камина на пелети с водна риза 18 kW</v>
      </c>
      <c r="AR173">
        <f>VLOOKUP($A173,Обобщение!$A$5:$EK$329,AR$2,FALSE)</f>
        <v>0</v>
      </c>
      <c r="AS173">
        <f>VLOOKUP($A173,Обобщение!$A$5:$EK$329,AS$2,FALSE)</f>
        <v>0</v>
      </c>
      <c r="AT173">
        <f>VLOOKUP($A173,Обобщение!$A$5:$EK$329,AT$2,FALSE)</f>
        <v>0</v>
      </c>
      <c r="AU173">
        <f>VLOOKUP($A173,Обобщение!$A$5:$EK$329,AU$2,FALSE)</f>
        <v>0</v>
      </c>
      <c r="AV173" t="str">
        <f>VLOOKUP($A173,Обобщение!$A$5:$EK$329,AV$2,FALSE)</f>
        <v>Стоманен панелен радиатор (500x1800) - 1 бр.</v>
      </c>
      <c r="AW173">
        <f>VLOOKUP($A173,Обобщение!$A$5:$EK$329,AW$2,FALSE)</f>
        <v>6</v>
      </c>
      <c r="AX173">
        <f>VLOOKUP($A173,Обобщение!$A$5:$EK$329,AX$2,FALSE)</f>
        <v>6</v>
      </c>
      <c r="AY173" s="11" t="str">
        <f t="shared" si="11"/>
        <v>Камина на пелети с водна риза 18 kW</v>
      </c>
      <c r="AZ173" s="11" t="str">
        <f t="shared" si="9"/>
        <v>Стоманен панелен радиатор (500x1800) - 1 бр.</v>
      </c>
    </row>
    <row r="174" spans="1:54" x14ac:dyDescent="0.25">
      <c r="A174">
        <v>1170</v>
      </c>
      <c r="B174" t="str">
        <f>VLOOKUP($A174,Обобщение!$A$5:$EK$329,B$2,FALSE)</f>
        <v>LIFE RU 1170</v>
      </c>
      <c r="C174" t="str">
        <f>VLOOKUP($A174,Обобщение!$A$5:$EK$329,C$2,FALSE)</f>
        <v xml:space="preserve">Петрана </v>
      </c>
      <c r="D174" t="str">
        <f>VLOOKUP($A174,Обобщение!$A$5:$EK$329,D$2,FALSE)</f>
        <v>Никова</v>
      </c>
      <c r="E174" t="str">
        <f>VLOOKUP($A174,Обобщение!$A$5:$EK$329,E$2,FALSE)</f>
        <v>Косеркова</v>
      </c>
      <c r="F174" t="str">
        <f t="shared" si="8"/>
        <v>Петрана  Никова Косеркова</v>
      </c>
      <c r="G174">
        <f>VLOOKUP($A174,Обобщение!$A$5:$EK$329,G$2,FALSE)</f>
        <v>0</v>
      </c>
      <c r="H174">
        <f>VLOOKUP($A174,Обобщение!$A$5:$EK$329,H$2,FALSE)</f>
        <v>1</v>
      </c>
      <c r="I174">
        <f>VLOOKUP($A174,Обобщение!$A$5:$EK$329,I$2,FALSE)</f>
        <v>0</v>
      </c>
      <c r="J174">
        <f>VLOOKUP($A174,Обобщение!$A$5:$EK$329,J$2,FALSE)</f>
        <v>0</v>
      </c>
      <c r="K174">
        <f>VLOOKUP($A174,Обобщение!$A$5:$EK$329,K$2,FALSE)</f>
        <v>0</v>
      </c>
      <c r="L174">
        <f>VLOOKUP($A174,Обобщение!$A$5:$EK$329,L$2,FALSE)</f>
        <v>0</v>
      </c>
      <c r="M174">
        <f>VLOOKUP($A174,Обобщение!$A$5:$EK$329,M$2,FALSE)</f>
        <v>0</v>
      </c>
      <c r="N174">
        <f>VLOOKUP($A174,Обобщение!$A$5:$EK$329,N$2,FALSE)</f>
        <v>0</v>
      </c>
      <c r="O174">
        <f>VLOOKUP($A174,Обобщение!$A$5:$EK$329,O$2,FALSE)</f>
        <v>0</v>
      </c>
      <c r="P174">
        <f>VLOOKUP($A174,Обобщение!$A$5:$EK$329,P$2,FALSE)</f>
        <v>0</v>
      </c>
      <c r="Q174">
        <f>VLOOKUP($A174,Обобщение!$A$5:$EK$329,Q$2,FALSE)</f>
        <v>0</v>
      </c>
      <c r="R174">
        <f>VLOOKUP($A174,Обобщение!$A$5:$EK$329,R$2,FALSE)</f>
        <v>0</v>
      </c>
      <c r="S174">
        <f>VLOOKUP($A174,Обобщение!$A$5:$EK$329,S$2,FALSE)</f>
        <v>0</v>
      </c>
      <c r="T174">
        <f>VLOOKUP($A174,Обобщение!$A$5:$EK$329,T$2,FALSE)</f>
        <v>0</v>
      </c>
      <c r="U174">
        <f>VLOOKUP($A174,Обобщение!$A$5:$EK$329,U$2,FALSE)</f>
        <v>0</v>
      </c>
      <c r="V174">
        <f>VLOOKUP($A174,Обобщение!$A$5:$EK$329,V$2,FALSE)</f>
        <v>0</v>
      </c>
      <c r="W174">
        <f>VLOOKUP($A174,Обобщение!$A$5:$EK$329,W$2,FALSE)</f>
        <v>0</v>
      </c>
      <c r="X174">
        <f>VLOOKUP($A174,Обобщение!$A$5:$EK$329,X$2,FALSE)</f>
        <v>0</v>
      </c>
      <c r="Y174">
        <f>VLOOKUP($A174,Обобщение!$A$5:$EK$329,Y$2,FALSE)</f>
        <v>0</v>
      </c>
      <c r="Z174">
        <f>VLOOKUP($A174,Обобщение!$A$5:$EK$329,Z$2,FALSE)</f>
        <v>0</v>
      </c>
      <c r="AA174">
        <f>VLOOKUP($A174,Обобщение!$A$5:$EK$329,AA$2,FALSE)</f>
        <v>0</v>
      </c>
      <c r="AB174">
        <f>VLOOKUP($A174,Обобщение!$A$5:$EK$329,AB$2,FALSE)</f>
        <v>0</v>
      </c>
      <c r="AC174">
        <f>VLOOKUP($A174,Обобщение!$A$5:$EK$329,AC$2,FALSE)</f>
        <v>0</v>
      </c>
      <c r="AD174">
        <f>VLOOKUP($A174,Обобщение!$A$5:$EK$329,AD$2,FALSE)</f>
        <v>0</v>
      </c>
      <c r="AE174">
        <f>VLOOKUP($A174,Обобщение!$A$5:$EK$329,AE$2,FALSE)</f>
        <v>0</v>
      </c>
      <c r="AF174">
        <f>VLOOKUP($A174,Обобщение!$A$5:$EK$329,AF$2,FALSE)</f>
        <v>2</v>
      </c>
      <c r="AG174">
        <f>VLOOKUP($A174,Обобщение!$A$5:$EK$329,AG$2,FALSE)</f>
        <v>0</v>
      </c>
      <c r="AH174">
        <f>VLOOKUP($A174,Обобщение!$A$5:$EK$329,AH$2,FALSE)</f>
        <v>1</v>
      </c>
      <c r="AI174">
        <f>VLOOKUP($A174,Обобщение!$A$5:$EK$329,AI$2,FALSE)</f>
        <v>0</v>
      </c>
      <c r="AJ174">
        <f>VLOOKUP($A174,Обобщение!$A$5:$EK$329,AJ$2,FALSE)</f>
        <v>0</v>
      </c>
      <c r="AK174">
        <f>VLOOKUP($A174,Обобщение!$A$5:$EK$329,AK$2,FALSE)</f>
        <v>0</v>
      </c>
      <c r="AL174">
        <f>VLOOKUP($A174,Обобщение!$A$5:$EK$329,AL$2,FALSE)</f>
        <v>0</v>
      </c>
      <c r="AM174">
        <f>VLOOKUP($A174,Обобщение!$A$5:$EK$329,AM$2,FALSE)</f>
        <v>0</v>
      </c>
      <c r="AN174">
        <f>VLOOKUP($A174,Обобщение!$A$5:$EK$329,AN$2,FALSE)</f>
        <v>0</v>
      </c>
      <c r="AO174" t="str">
        <f>VLOOKUP($A174,Обобщение!$A$5:$EK$329,AO$2,FALSE)</f>
        <v>гр./с. Русе, кв./ж.к. Център , бл. 202, бул./ул. Шести септември  33</v>
      </c>
      <c r="AP174" t="str">
        <f>VLOOKUP($A174,Обобщение!$A$5:$EK$329,AP$2,FALSE)</f>
        <v>гр./с. Русе, кв./ж.к. Център , бл. 202, бул./ул. Шести септември 33, ет. 2, ап. 12</v>
      </c>
      <c r="AQ174" t="str">
        <f>VLOOKUP($A174,Обобщение!$A$5:$EK$329,AQ$2,FALSE)</f>
        <v>Топловъздушна камина на пелети 8 kW</v>
      </c>
      <c r="AR174">
        <f>VLOOKUP($A174,Обобщение!$A$5:$EK$329,AR$2,FALSE)</f>
        <v>0</v>
      </c>
      <c r="AS174">
        <f>VLOOKUP($A174,Обобщение!$A$5:$EK$329,AS$2,FALSE)</f>
        <v>0</v>
      </c>
      <c r="AT174">
        <f>VLOOKUP($A174,Обобщение!$A$5:$EK$329,AT$2,FALSE)</f>
        <v>0</v>
      </c>
      <c r="AU174">
        <f>VLOOKUP($A174,Обобщение!$A$5:$EK$329,AU$2,FALSE)</f>
        <v>0</v>
      </c>
      <c r="AV174">
        <f>VLOOKUP($A174,Обобщение!$A$5:$EK$329,AV$2,FALSE)</f>
        <v>0</v>
      </c>
      <c r="AW174">
        <f>VLOOKUP($A174,Обобщение!$A$5:$EK$329,AW$2,FALSE)</f>
        <v>3</v>
      </c>
      <c r="AX174">
        <f>VLOOKUP($A174,Обобщение!$A$5:$EK$329,AX$2,FALSE)</f>
        <v>3</v>
      </c>
      <c r="AY174" s="11" t="str">
        <f t="shared" si="11"/>
        <v>Топловъздушна камина на пелети 8 kW</v>
      </c>
      <c r="AZ174" s="11" t="str">
        <f t="shared" si="9"/>
        <v/>
      </c>
    </row>
    <row r="175" spans="1:54" hidden="1" x14ac:dyDescent="0.25">
      <c r="A175">
        <v>1171</v>
      </c>
      <c r="B175" t="str">
        <f>VLOOKUP($A175,Обобщение!$A$5:$EK$329,B$2,FALSE)</f>
        <v>LIFE RU 1171</v>
      </c>
      <c r="C175" t="str">
        <f>VLOOKUP($A175,Обобщение!$A$5:$EK$329,C$2,FALSE)</f>
        <v>Борислав</v>
      </c>
      <c r="D175" t="str">
        <f>VLOOKUP($A175,Обобщение!$A$5:$EK$329,D$2,FALSE)</f>
        <v>Николаев</v>
      </c>
      <c r="E175" t="str">
        <f>VLOOKUP($A175,Обобщение!$A$5:$EK$329,E$2,FALSE)</f>
        <v>Кунчев</v>
      </c>
      <c r="F175" t="str">
        <f t="shared" si="8"/>
        <v>Борислав Николаев Кунчев</v>
      </c>
      <c r="G175">
        <f>VLOOKUP($A175,Обобщение!$A$5:$EK$329,G$2,FALSE)</f>
        <v>0</v>
      </c>
      <c r="H175">
        <f>VLOOKUP($A175,Обобщение!$A$5:$EK$329,H$2,FALSE)</f>
        <v>0</v>
      </c>
      <c r="I175">
        <f>VLOOKUP($A175,Обобщение!$A$5:$EK$329,I$2,FALSE)</f>
        <v>0</v>
      </c>
      <c r="J175">
        <f>VLOOKUP($A175,Обобщение!$A$5:$EK$329,J$2,FALSE)</f>
        <v>0</v>
      </c>
      <c r="K175">
        <f>VLOOKUP($A175,Обобщение!$A$5:$EK$329,K$2,FALSE)</f>
        <v>0</v>
      </c>
      <c r="L175">
        <f>VLOOKUP($A175,Обобщение!$A$5:$EK$329,L$2,FALSE)</f>
        <v>1</v>
      </c>
      <c r="M175">
        <f>VLOOKUP($A175,Обобщение!$A$5:$EK$329,M$2,FALSE)</f>
        <v>0</v>
      </c>
      <c r="N175">
        <f>VLOOKUP($A175,Обобщение!$A$5:$EK$329,N$2,FALSE)</f>
        <v>0</v>
      </c>
      <c r="O175">
        <f>VLOOKUP($A175,Обобщение!$A$5:$EK$329,O$2,FALSE)</f>
        <v>0</v>
      </c>
      <c r="P175">
        <f>VLOOKUP($A175,Обобщение!$A$5:$EK$329,P$2,FALSE)</f>
        <v>0</v>
      </c>
      <c r="Q175">
        <f>VLOOKUP($A175,Обобщение!$A$5:$EK$329,Q$2,FALSE)</f>
        <v>0</v>
      </c>
      <c r="R175">
        <f>VLOOKUP($A175,Обобщение!$A$5:$EK$329,R$2,FALSE)</f>
        <v>0</v>
      </c>
      <c r="S175">
        <f>VLOOKUP($A175,Обобщение!$A$5:$EK$329,S$2,FALSE)</f>
        <v>0</v>
      </c>
      <c r="T175">
        <f>VLOOKUP($A175,Обобщение!$A$5:$EK$329,T$2,FALSE)</f>
        <v>0</v>
      </c>
      <c r="U175">
        <f>VLOOKUP($A175,Обобщение!$A$5:$EK$329,U$2,FALSE)</f>
        <v>0</v>
      </c>
      <c r="V175">
        <f>VLOOKUP($A175,Обобщение!$A$5:$EK$329,V$2,FALSE)</f>
        <v>0</v>
      </c>
      <c r="W175">
        <f>VLOOKUP($A175,Обобщение!$A$5:$EK$329,W$2,FALSE)</f>
        <v>0</v>
      </c>
      <c r="X175">
        <f>VLOOKUP($A175,Обобщение!$A$5:$EK$329,X$2,FALSE)</f>
        <v>0</v>
      </c>
      <c r="Y175">
        <f>VLOOKUP($A175,Обобщение!$A$5:$EK$329,Y$2,FALSE)</f>
        <v>0</v>
      </c>
      <c r="Z175">
        <f>VLOOKUP($A175,Обобщение!$A$5:$EK$329,Z$2,FALSE)</f>
        <v>0</v>
      </c>
      <c r="AA175">
        <f>VLOOKUP($A175,Обобщение!$A$5:$EK$329,AA$2,FALSE)</f>
        <v>0</v>
      </c>
      <c r="AB175" s="4">
        <v>0</v>
      </c>
      <c r="AC175">
        <f>VLOOKUP($A175,Обобщение!$A$5:$EK$329,AC$2,FALSE)</f>
        <v>0</v>
      </c>
      <c r="AD175">
        <f>VLOOKUP($A175,Обобщение!$A$5:$EK$329,AD$2,FALSE)</f>
        <v>0</v>
      </c>
      <c r="AE175">
        <f>VLOOKUP($A175,Обобщение!$A$5:$EK$329,AE$2,FALSE)</f>
        <v>0</v>
      </c>
      <c r="AF175">
        <f>VLOOKUP($A175,Обобщение!$A$5:$EK$329,AF$2,FALSE)</f>
        <v>0</v>
      </c>
      <c r="AG175">
        <f>VLOOKUP($A175,Обобщение!$A$5:$EK$329,AG$2,FALSE)</f>
        <v>0</v>
      </c>
      <c r="AH175">
        <f>VLOOKUP($A175,Обобщение!$A$5:$EK$329,AH$2,FALSE)</f>
        <v>0</v>
      </c>
      <c r="AI175">
        <f>VLOOKUP($A175,Обобщение!$A$5:$EK$329,AI$2,FALSE)</f>
        <v>0</v>
      </c>
      <c r="AJ175">
        <f>VLOOKUP($A175,Обобщение!$A$5:$EK$329,AJ$2,FALSE)</f>
        <v>3</v>
      </c>
      <c r="AK175">
        <f>VLOOKUP($A175,Обобщение!$A$5:$EK$329,AK$2,FALSE)</f>
        <v>0</v>
      </c>
      <c r="AL175">
        <f>VLOOKUP($A175,Обобщение!$A$5:$EK$329,AL$2,FALSE)</f>
        <v>0</v>
      </c>
      <c r="AM175">
        <f>VLOOKUP($A175,Обобщение!$A$5:$EK$329,AM$2,FALSE)</f>
        <v>0</v>
      </c>
      <c r="AN175">
        <f>VLOOKUP($A175,Обобщение!$A$5:$EK$329,AN$2,FALSE)</f>
        <v>0</v>
      </c>
      <c r="AO175" t="str">
        <f>VLOOKUP($A175,Обобщение!$A$5:$EK$329,AO$2,FALSE)</f>
        <v>гр./с. Русе, кв./ж.к. Новата махала, бул./ул. Даскал Аверкий 11</v>
      </c>
      <c r="AP175" t="str">
        <f>VLOOKUP($A175,Обобщение!$A$5:$EK$329,AP$2,FALSE)</f>
        <v xml:space="preserve">гр./с. Русе, кв./ж.к. Новата махала, бул./ул. Даскал Аверкий 11, </v>
      </c>
      <c r="AQ175" t="str">
        <f>VLOOKUP($A175,Обобщение!$A$5:$EK$329,AQ$2,FALSE)</f>
        <v>Камина на пелети с водна риза 18 kW</v>
      </c>
      <c r="AR175">
        <f>VLOOKUP($A175,Обобщение!$A$5:$EK$329,AR$2,FALSE)</f>
        <v>0</v>
      </c>
      <c r="AS175">
        <f>VLOOKUP($A175,Обобщение!$A$5:$EK$329,AS$2,FALSE)</f>
        <v>0</v>
      </c>
      <c r="AT175">
        <f>VLOOKUP($A175,Обобщение!$A$5:$EK$329,AT$2,FALSE)</f>
        <v>0</v>
      </c>
      <c r="AU175">
        <f>VLOOKUP($A175,Обобщение!$A$5:$EK$329,AU$2,FALSE)</f>
        <v>0</v>
      </c>
      <c r="AV175" s="4"/>
      <c r="AW175">
        <f>VLOOKUP($A175,Обобщение!$A$5:$EK$329,AW$2,FALSE)</f>
        <v>3</v>
      </c>
      <c r="AX175">
        <f>VLOOKUP($A175,Обобщение!$A$5:$EK$329,AX$2,FALSE)</f>
        <v>3</v>
      </c>
      <c r="AY175" s="11" t="str">
        <f t="shared" si="11"/>
        <v>Камина на пелети с водна риза 18 kW</v>
      </c>
      <c r="AZ175" s="11" t="str">
        <f t="shared" si="9"/>
        <v/>
      </c>
      <c r="BB175" t="str">
        <f>VLOOKUP($A175,Обобщение!$A$5:$EK$329,AV$2,FALSE)</f>
        <v>Стоманен панелен радиатор (500x1800) - 2 бр.</v>
      </c>
    </row>
    <row r="176" spans="1:54" ht="30" x14ac:dyDescent="0.25">
      <c r="A176">
        <v>1172</v>
      </c>
      <c r="B176" t="str">
        <f>VLOOKUP($A176,Обобщение!$A$5:$EK$329,B$2,FALSE)</f>
        <v>LIFE RU 1172</v>
      </c>
      <c r="C176" t="str">
        <f>VLOOKUP($A176,Обобщение!$A$5:$EK$329,C$2,FALSE)</f>
        <v>Иван</v>
      </c>
      <c r="D176" t="str">
        <f>VLOOKUP($A176,Обобщение!$A$5:$EK$329,D$2,FALSE)</f>
        <v>Валентинов</v>
      </c>
      <c r="E176" t="str">
        <f>VLOOKUP($A176,Обобщение!$A$5:$EK$329,E$2,FALSE)</f>
        <v>Янев</v>
      </c>
      <c r="F176" t="str">
        <f t="shared" si="8"/>
        <v>Иван Валентинов Янев</v>
      </c>
      <c r="G176">
        <f>VLOOKUP($A176,Обобщение!$A$5:$EK$329,G$2,FALSE)</f>
        <v>0</v>
      </c>
      <c r="H176">
        <f>VLOOKUP($A176,Обобщение!$A$5:$EK$329,H$2,FALSE)</f>
        <v>0</v>
      </c>
      <c r="I176">
        <f>VLOOKUP($A176,Обобщение!$A$5:$EK$329,I$2,FALSE)</f>
        <v>0</v>
      </c>
      <c r="J176">
        <f>VLOOKUP($A176,Обобщение!$A$5:$EK$329,J$2,FALSE)</f>
        <v>0</v>
      </c>
      <c r="K176">
        <f>VLOOKUP($A176,Обобщение!$A$5:$EK$329,K$2,FALSE)</f>
        <v>0</v>
      </c>
      <c r="L176">
        <f>VLOOKUP($A176,Обобщение!$A$5:$EK$329,L$2,FALSE)</f>
        <v>0</v>
      </c>
      <c r="M176">
        <f>VLOOKUP($A176,Обобщение!$A$5:$EK$329,M$2,FALSE)</f>
        <v>0</v>
      </c>
      <c r="N176">
        <f>VLOOKUP($A176,Обобщение!$A$5:$EK$329,N$2,FALSE)</f>
        <v>0</v>
      </c>
      <c r="O176">
        <f>VLOOKUP($A176,Обобщение!$A$5:$EK$329,O$2,FALSE)</f>
        <v>0</v>
      </c>
      <c r="P176">
        <f>VLOOKUP($A176,Обобщение!$A$5:$EK$329,P$2,FALSE)</f>
        <v>0</v>
      </c>
      <c r="Q176">
        <f>VLOOKUP($A176,Обобщение!$A$5:$EK$329,Q$2,FALSE)</f>
        <v>0</v>
      </c>
      <c r="R176">
        <f>VLOOKUP($A176,Обобщение!$A$5:$EK$329,R$2,FALSE)</f>
        <v>0</v>
      </c>
      <c r="S176">
        <f>VLOOKUP($A176,Обобщение!$A$5:$EK$329,S$2,FALSE)</f>
        <v>0</v>
      </c>
      <c r="T176">
        <f>VLOOKUP($A176,Обобщение!$A$5:$EK$329,T$2,FALSE)</f>
        <v>0</v>
      </c>
      <c r="U176">
        <f>VLOOKUP($A176,Обобщение!$A$5:$EK$329,U$2,FALSE)</f>
        <v>1</v>
      </c>
      <c r="V176">
        <f>VLOOKUP($A176,Обобщение!$A$5:$EK$329,V$2,FALSE)</f>
        <v>0</v>
      </c>
      <c r="W176">
        <f>VLOOKUP($A176,Обобщение!$A$5:$EK$329,W$2,FALSE)</f>
        <v>0</v>
      </c>
      <c r="X176">
        <f>VLOOKUP($A176,Обобщение!$A$5:$EK$329,X$2,FALSE)</f>
        <v>0</v>
      </c>
      <c r="Y176">
        <f>VLOOKUP($A176,Обобщение!$A$5:$EK$329,Y$2,FALSE)</f>
        <v>0</v>
      </c>
      <c r="Z176">
        <f>VLOOKUP($A176,Обобщение!$A$5:$EK$329,Z$2,FALSE)</f>
        <v>0</v>
      </c>
      <c r="AA176">
        <f>VLOOKUP($A176,Обобщение!$A$5:$EK$329,AA$2,FALSE)</f>
        <v>0</v>
      </c>
      <c r="AB176">
        <f>VLOOKUP($A176,Обобщение!$A$5:$EK$329,AB$2,FALSE)</f>
        <v>0</v>
      </c>
      <c r="AC176">
        <f>VLOOKUP($A176,Обобщение!$A$5:$EK$329,AC$2,FALSE)</f>
        <v>2</v>
      </c>
      <c r="AD176">
        <f>VLOOKUP($A176,Обобщение!$A$5:$EK$329,AD$2,FALSE)</f>
        <v>2</v>
      </c>
      <c r="AE176">
        <f>VLOOKUP($A176,Обобщение!$A$5:$EK$329,AE$2,FALSE)</f>
        <v>0</v>
      </c>
      <c r="AF176">
        <f>VLOOKUP($A176,Обобщение!$A$5:$EK$329,AF$2,FALSE)</f>
        <v>0</v>
      </c>
      <c r="AG176">
        <f>VLOOKUP($A176,Обобщение!$A$5:$EK$329,AG$2,FALSE)</f>
        <v>0</v>
      </c>
      <c r="AH176">
        <f>VLOOKUP($A176,Обобщение!$A$5:$EK$329,AH$2,FALSE)</f>
        <v>0</v>
      </c>
      <c r="AI176">
        <f>VLOOKUP($A176,Обобщение!$A$5:$EK$329,AI$2,FALSE)</f>
        <v>0</v>
      </c>
      <c r="AJ176">
        <f>VLOOKUP($A176,Обобщение!$A$5:$EK$329,AJ$2,FALSE)</f>
        <v>0</v>
      </c>
      <c r="AK176">
        <f>VLOOKUP($A176,Обобщение!$A$5:$EK$329,AK$2,FALSE)</f>
        <v>4</v>
      </c>
      <c r="AL176">
        <f>VLOOKUP($A176,Обобщение!$A$5:$EK$329,AL$2,FALSE)</f>
        <v>0</v>
      </c>
      <c r="AM176">
        <f>VLOOKUP($A176,Обобщение!$A$5:$EK$329,AM$2,FALSE)</f>
        <v>1</v>
      </c>
      <c r="AN176">
        <f>VLOOKUP($A176,Обобщение!$A$5:$EK$329,AN$2,FALSE)</f>
        <v>0</v>
      </c>
      <c r="AO176" t="str">
        <f>VLOOKUP($A176,Обобщение!$A$5:$EK$329,AO$2,FALSE)</f>
        <v>гр./с. Русе, кв./ж.к. Родина 3, бл. 7, бул./ул. Чипровци 10</v>
      </c>
      <c r="AP176" t="str">
        <f>VLOOKUP($A176,Обобщение!$A$5:$EK$329,AP$2,FALSE)</f>
        <v>гр./с. Русе, кв./ж.к. Родина 3, бл. 7, бул./ул. Ибър 26, ет. 3, ап. 8</v>
      </c>
      <c r="AQ176">
        <f>VLOOKUP($A176,Обобщение!$A$5:$EK$329,AQ$2,FALSE)</f>
        <v>0</v>
      </c>
      <c r="AR176" t="str">
        <f>VLOOKUP($A176,Обобщение!$A$5:$EK$329,AR$2,FALSE)</f>
        <v>Двуконтурен кондезационен котел на природен газ 24 kW</v>
      </c>
      <c r="AS176">
        <f>VLOOKUP($A176,Обобщение!$A$5:$EK$329,AS$2,FALSE)</f>
        <v>0</v>
      </c>
      <c r="AT176">
        <f>VLOOKUP($A176,Обобщение!$A$5:$EK$329,AT$2,FALSE)</f>
        <v>0</v>
      </c>
      <c r="AU176">
        <f>VLOOKUP($A176,Обобщение!$A$5:$EK$329,AU$2,FALSE)</f>
        <v>0</v>
      </c>
      <c r="AV176">
        <f>VLOOKUP($A176,Обобщение!$A$5:$EK$329,AV$2,FALSE)</f>
        <v>0</v>
      </c>
      <c r="AW176">
        <f>VLOOKUP($A176,Обобщение!$A$5:$EK$329,AW$2,FALSE)</f>
        <v>9</v>
      </c>
      <c r="AX176">
        <f>VLOOKUP($A176,Обобщение!$A$5:$EK$329,AX$2,FALSE)</f>
        <v>7</v>
      </c>
      <c r="AY176" s="11" t="str">
        <f t="shared" si="11"/>
        <v>Двуконтурен кондезационен котел на природен газ 24 kW</v>
      </c>
      <c r="AZ176" s="11" t="str">
        <f t="shared" si="9"/>
        <v/>
      </c>
    </row>
    <row r="177" spans="1:52" ht="30" x14ac:dyDescent="0.25">
      <c r="A177">
        <v>1173</v>
      </c>
      <c r="B177" t="str">
        <f>VLOOKUP($A177,Обобщение!$A$5:$EK$329,B$2,FALSE)</f>
        <v>LIFE RU 1173</v>
      </c>
      <c r="C177" t="str">
        <f>VLOOKUP($A177,Обобщение!$A$5:$EK$329,C$2,FALSE)</f>
        <v xml:space="preserve">Георги </v>
      </c>
      <c r="D177" t="str">
        <f>VLOOKUP($A177,Обобщение!$A$5:$EK$329,D$2,FALSE)</f>
        <v xml:space="preserve">Маринов </v>
      </c>
      <c r="E177" t="str">
        <f>VLOOKUP($A177,Обобщение!$A$5:$EK$329,E$2,FALSE)</f>
        <v xml:space="preserve">Петков </v>
      </c>
      <c r="F177" t="str">
        <f t="shared" si="8"/>
        <v xml:space="preserve">Георги  Маринов  Петков </v>
      </c>
      <c r="G177">
        <f>VLOOKUP($A177,Обобщение!$A$5:$EK$329,G$2,FALSE)</f>
        <v>0</v>
      </c>
      <c r="H177">
        <f>VLOOKUP($A177,Обобщение!$A$5:$EK$329,H$2,FALSE)</f>
        <v>0</v>
      </c>
      <c r="I177">
        <f>VLOOKUP($A177,Обобщение!$A$5:$EK$329,I$2,FALSE)</f>
        <v>0</v>
      </c>
      <c r="J177">
        <f>VLOOKUP($A177,Обобщение!$A$5:$EK$329,J$2,FALSE)</f>
        <v>0</v>
      </c>
      <c r="K177">
        <f>VLOOKUP($A177,Обобщение!$A$5:$EK$329,K$2,FALSE)</f>
        <v>0</v>
      </c>
      <c r="L177">
        <f>VLOOKUP($A177,Обобщение!$A$5:$EK$329,L$2,FALSE)</f>
        <v>0</v>
      </c>
      <c r="M177">
        <f>VLOOKUP($A177,Обобщение!$A$5:$EK$329,M$2,FALSE)</f>
        <v>0</v>
      </c>
      <c r="N177">
        <f>VLOOKUP($A177,Обобщение!$A$5:$EK$329,N$2,FALSE)</f>
        <v>1</v>
      </c>
      <c r="O177">
        <f>VLOOKUP($A177,Обобщение!$A$5:$EK$329,O$2,FALSE)</f>
        <v>0</v>
      </c>
      <c r="P177">
        <f>VLOOKUP($A177,Обобщение!$A$5:$EK$329,P$2,FALSE)</f>
        <v>0</v>
      </c>
      <c r="Q177">
        <f>VLOOKUP($A177,Обобщение!$A$5:$EK$329,Q$2,FALSE)</f>
        <v>0</v>
      </c>
      <c r="R177">
        <f>VLOOKUP($A177,Обобщение!$A$5:$EK$329,R$2,FALSE)</f>
        <v>0</v>
      </c>
      <c r="S177">
        <f>VLOOKUP($A177,Обобщение!$A$5:$EK$329,S$2,FALSE)</f>
        <v>0</v>
      </c>
      <c r="T177">
        <f>VLOOKUP($A177,Обобщение!$A$5:$EK$329,T$2,FALSE)</f>
        <v>0</v>
      </c>
      <c r="U177">
        <f>VLOOKUP($A177,Обобщение!$A$5:$EK$329,U$2,FALSE)</f>
        <v>0</v>
      </c>
      <c r="V177">
        <f>VLOOKUP($A177,Обобщение!$A$5:$EK$329,V$2,FALSE)</f>
        <v>0</v>
      </c>
      <c r="W177">
        <f>VLOOKUP($A177,Обобщение!$A$5:$EK$329,W$2,FALSE)</f>
        <v>0</v>
      </c>
      <c r="X177">
        <f>VLOOKUP($A177,Обобщение!$A$5:$EK$329,X$2,FALSE)</f>
        <v>0</v>
      </c>
      <c r="Y177">
        <f>VLOOKUP($A177,Обобщение!$A$5:$EK$329,Y$2,FALSE)</f>
        <v>0</v>
      </c>
      <c r="Z177">
        <f>VLOOKUP($A177,Обобщение!$A$5:$EK$329,Z$2,FALSE)</f>
        <v>0</v>
      </c>
      <c r="AA177">
        <f>VLOOKUP($A177,Обобщение!$A$5:$EK$329,AA$2,FALSE)</f>
        <v>1</v>
      </c>
      <c r="AB177">
        <f>VLOOKUP($A177,Обобщение!$A$5:$EK$329,AB$2,FALSE)</f>
        <v>1</v>
      </c>
      <c r="AC177">
        <f>VLOOKUP($A177,Обобщение!$A$5:$EK$329,AC$2,FALSE)</f>
        <v>0</v>
      </c>
      <c r="AD177">
        <f>VLOOKUP($A177,Обобщение!$A$5:$EK$329,AD$2,FALSE)</f>
        <v>0</v>
      </c>
      <c r="AE177">
        <f>VLOOKUP($A177,Обобщение!$A$5:$EK$329,AE$2,FALSE)</f>
        <v>0</v>
      </c>
      <c r="AF177">
        <f>VLOOKUP($A177,Обобщение!$A$5:$EK$329,AF$2,FALSE)</f>
        <v>0</v>
      </c>
      <c r="AG177">
        <f>VLOOKUP($A177,Обобщение!$A$5:$EK$329,AG$2,FALSE)</f>
        <v>0</v>
      </c>
      <c r="AH177">
        <f>VLOOKUP($A177,Обобщение!$A$5:$EK$329,AH$2,FALSE)</f>
        <v>0</v>
      </c>
      <c r="AI177">
        <f>VLOOKUP($A177,Обобщение!$A$5:$EK$329,AI$2,FALSE)</f>
        <v>0</v>
      </c>
      <c r="AJ177">
        <f>VLOOKUP($A177,Обобщение!$A$5:$EK$329,AJ$2,FALSE)</f>
        <v>3</v>
      </c>
      <c r="AK177">
        <f>VLOOKUP($A177,Обобщение!$A$5:$EK$329,AK$2,FALSE)</f>
        <v>0</v>
      </c>
      <c r="AL177">
        <f>VLOOKUP($A177,Обобщение!$A$5:$EK$329,AL$2,FALSE)</f>
        <v>0</v>
      </c>
      <c r="AM177">
        <f>VLOOKUP($A177,Обобщение!$A$5:$EK$329,AM$2,FALSE)</f>
        <v>1</v>
      </c>
      <c r="AN177">
        <f>VLOOKUP($A177,Обобщение!$A$5:$EK$329,AN$2,FALSE)</f>
        <v>0</v>
      </c>
      <c r="AO177" t="str">
        <f>VLOOKUP($A177,Обобщение!$A$5:$EK$329,AO$2,FALSE)</f>
        <v xml:space="preserve">гр./с. Русе, кв./ж.к. Родина , бул./ул. Панагюрище 13 </v>
      </c>
      <c r="AP177" t="str">
        <f>VLOOKUP($A177,Обобщение!$A$5:$EK$329,AP$2,FALSE)</f>
        <v>гр./с. Русе, кв./ж.к. Дружба 2 , бл. Червен , бул./ул. Титнява 7 , ет. 4, ап. 7</v>
      </c>
      <c r="AQ177" t="str">
        <f>VLOOKUP($A177,Обобщение!$A$5:$EK$329,AQ$2,FALSE)</f>
        <v>Пелетен котел 25 kW</v>
      </c>
      <c r="AR177">
        <f>VLOOKUP($A177,Обобщение!$A$5:$EK$329,AR$2,FALSE)</f>
        <v>0</v>
      </c>
      <c r="AS177">
        <f>VLOOKUP($A177,Обобщение!$A$5:$EK$329,AS$2,FALSE)</f>
        <v>0</v>
      </c>
      <c r="AT177">
        <f>VLOOKUP($A177,Обобщение!$A$5:$EK$329,AT$2,FALSE)</f>
        <v>0</v>
      </c>
      <c r="AU177" t="str">
        <f>VLOOKUP($A177,Обобщение!$A$5:$EK$329,AU$2,FALSE)</f>
        <v>Стоманен панелен радиатор (500x1200) - 1 бр.</v>
      </c>
      <c r="AV177" t="str">
        <f>VLOOKUP($A177,Обобщение!$A$5:$EK$329,AV$2,FALSE)</f>
        <v>Стоманен панелен радиатор (500x1800) - 1 бр.</v>
      </c>
      <c r="AW177">
        <f>VLOOKUP($A177,Обобщение!$A$5:$EK$329,AW$2,FALSE)</f>
        <v>4</v>
      </c>
      <c r="AX177">
        <f>VLOOKUP($A177,Обобщение!$A$5:$EK$329,AX$2,FALSE)</f>
        <v>4</v>
      </c>
      <c r="AY177" s="11" t="str">
        <f t="shared" si="11"/>
        <v>Пелетен котел 25 kW</v>
      </c>
      <c r="AZ177" s="11" t="str">
        <f t="shared" si="9"/>
        <v>Стоманен панелен радиатор (500x1200) - 1 бр.; Стоманен панелен радиатор (500x1800) - 1 бр.</v>
      </c>
    </row>
    <row r="178" spans="1:52" x14ac:dyDescent="0.25">
      <c r="A178">
        <v>1174</v>
      </c>
      <c r="B178" t="str">
        <f>VLOOKUP($A178,Обобщение!$A$5:$EK$329,B$2,FALSE)</f>
        <v>LIFE RU 1174</v>
      </c>
      <c r="C178" t="str">
        <f>VLOOKUP($A178,Обобщение!$A$5:$EK$329,C$2,FALSE)</f>
        <v xml:space="preserve">Ирена </v>
      </c>
      <c r="D178" t="str">
        <f>VLOOKUP($A178,Обобщение!$A$5:$EK$329,D$2,FALSE)</f>
        <v xml:space="preserve">Стефанова </v>
      </c>
      <c r="E178" t="str">
        <f>VLOOKUP($A178,Обобщение!$A$5:$EK$329,E$2,FALSE)</f>
        <v xml:space="preserve">Иванова </v>
      </c>
      <c r="F178" t="str">
        <f t="shared" si="8"/>
        <v xml:space="preserve">Ирена  Стефанова  Иванова </v>
      </c>
      <c r="G178">
        <f>VLOOKUP($A178,Обобщение!$A$5:$EK$329,G$2,FALSE)</f>
        <v>0</v>
      </c>
      <c r="H178">
        <f>VLOOKUP($A178,Обобщение!$A$5:$EK$329,H$2,FALSE)</f>
        <v>0</v>
      </c>
      <c r="I178">
        <f>VLOOKUP($A178,Обобщение!$A$5:$EK$329,I$2,FALSE)</f>
        <v>0</v>
      </c>
      <c r="J178">
        <f>VLOOKUP($A178,Обобщение!$A$5:$EK$329,J$2,FALSE)</f>
        <v>0</v>
      </c>
      <c r="K178">
        <f>VLOOKUP($A178,Обобщение!$A$5:$EK$329,K$2,FALSE)</f>
        <v>0</v>
      </c>
      <c r="L178">
        <f>VLOOKUP($A178,Обобщение!$A$5:$EK$329,L$2,FALSE)</f>
        <v>0</v>
      </c>
      <c r="M178">
        <f>VLOOKUP($A178,Обобщение!$A$5:$EK$329,M$2,FALSE)</f>
        <v>0</v>
      </c>
      <c r="N178">
        <f>VLOOKUP($A178,Обобщение!$A$5:$EK$329,N$2,FALSE)</f>
        <v>1</v>
      </c>
      <c r="O178">
        <f>VLOOKUP($A178,Обобщение!$A$5:$EK$329,O$2,FALSE)</f>
        <v>0</v>
      </c>
      <c r="P178">
        <f>VLOOKUP($A178,Обобщение!$A$5:$EK$329,P$2,FALSE)</f>
        <v>0</v>
      </c>
      <c r="Q178">
        <f>VLOOKUP($A178,Обобщение!$A$5:$EK$329,Q$2,FALSE)</f>
        <v>0</v>
      </c>
      <c r="R178">
        <f>VLOOKUP($A178,Обобщение!$A$5:$EK$329,R$2,FALSE)</f>
        <v>0</v>
      </c>
      <c r="S178">
        <f>VLOOKUP($A178,Обобщение!$A$5:$EK$329,S$2,FALSE)</f>
        <v>0</v>
      </c>
      <c r="T178">
        <f>VLOOKUP($A178,Обобщение!$A$5:$EK$329,T$2,FALSE)</f>
        <v>0</v>
      </c>
      <c r="U178">
        <f>VLOOKUP($A178,Обобщение!$A$5:$EK$329,U$2,FALSE)</f>
        <v>0</v>
      </c>
      <c r="V178">
        <f>VLOOKUP($A178,Обобщение!$A$5:$EK$329,V$2,FALSE)</f>
        <v>0</v>
      </c>
      <c r="W178">
        <f>VLOOKUP($A178,Обобщение!$A$5:$EK$329,W$2,FALSE)</f>
        <v>0</v>
      </c>
      <c r="X178">
        <f>VLOOKUP($A178,Обобщение!$A$5:$EK$329,X$2,FALSE)</f>
        <v>0</v>
      </c>
      <c r="Y178">
        <f>VLOOKUP($A178,Обобщение!$A$5:$EK$329,Y$2,FALSE)</f>
        <v>0</v>
      </c>
      <c r="Z178">
        <f>VLOOKUP($A178,Обобщение!$A$5:$EK$329,Z$2,FALSE)</f>
        <v>0</v>
      </c>
      <c r="AA178">
        <f>VLOOKUP($A178,Обобщение!$A$5:$EK$329,AA$2,FALSE)</f>
        <v>2</v>
      </c>
      <c r="AB178">
        <f>VLOOKUP($A178,Обобщение!$A$5:$EK$329,AB$2,FALSE)</f>
        <v>0</v>
      </c>
      <c r="AC178">
        <f>VLOOKUP($A178,Обобщение!$A$5:$EK$329,AC$2,FALSE)</f>
        <v>0</v>
      </c>
      <c r="AD178">
        <f>VLOOKUP($A178,Обобщение!$A$5:$EK$329,AD$2,FALSE)</f>
        <v>0</v>
      </c>
      <c r="AE178">
        <f>VLOOKUP($A178,Обобщение!$A$5:$EK$329,AE$2,FALSE)</f>
        <v>2</v>
      </c>
      <c r="AF178">
        <f>VLOOKUP($A178,Обобщение!$A$5:$EK$329,AF$2,FALSE)</f>
        <v>2</v>
      </c>
      <c r="AG178">
        <f>VLOOKUP($A178,Обобщение!$A$5:$EK$329,AG$2,FALSE)</f>
        <v>0</v>
      </c>
      <c r="AH178">
        <f>VLOOKUP($A178,Обобщение!$A$5:$EK$329,AH$2,FALSE)</f>
        <v>0</v>
      </c>
      <c r="AI178">
        <f>VLOOKUP($A178,Обобщение!$A$5:$EK$329,AI$2,FALSE)</f>
        <v>0</v>
      </c>
      <c r="AJ178">
        <f>VLOOKUP($A178,Обобщение!$A$5:$EK$329,AJ$2,FALSE)</f>
        <v>0</v>
      </c>
      <c r="AK178">
        <f>VLOOKUP($A178,Обобщение!$A$5:$EK$329,AK$2,FALSE)</f>
        <v>4</v>
      </c>
      <c r="AL178">
        <f>VLOOKUP($A178,Обобщение!$A$5:$EK$329,AL$2,FALSE)</f>
        <v>1</v>
      </c>
      <c r="AM178">
        <f>VLOOKUP($A178,Обобщение!$A$5:$EK$329,AM$2,FALSE)</f>
        <v>0</v>
      </c>
      <c r="AN178">
        <f>VLOOKUP($A178,Обобщение!$A$5:$EK$329,AN$2,FALSE)</f>
        <v>0</v>
      </c>
      <c r="AO178" t="str">
        <f>VLOOKUP($A178,Обобщение!$A$5:$EK$329,AO$2,FALSE)</f>
        <v xml:space="preserve">гр./с. София , кв./ж.к. Сухата река , бл. 4, бул./ул. Ботевградско шосе </v>
      </c>
      <c r="AP178" t="str">
        <f>VLOOKUP($A178,Обобщение!$A$5:$EK$329,AP$2,FALSE)</f>
        <v xml:space="preserve">гр./с. Русе, кв./ж.к. Новата махала , бул./ул. Мидия Енос 38 , </v>
      </c>
      <c r="AQ178" t="str">
        <f>VLOOKUP($A178,Обобщение!$A$5:$EK$329,AQ$2,FALSE)</f>
        <v>Пелетен котел 25 kW</v>
      </c>
      <c r="AR178">
        <f>VLOOKUP($A178,Обобщение!$A$5:$EK$329,AR$2,FALSE)</f>
        <v>0</v>
      </c>
      <c r="AS178">
        <f>VLOOKUP($A178,Обобщение!$A$5:$EK$329,AS$2,FALSE)</f>
        <v>0</v>
      </c>
      <c r="AT178">
        <f>VLOOKUP($A178,Обобщение!$A$5:$EK$329,AT$2,FALSE)</f>
        <v>0</v>
      </c>
      <c r="AU178" t="str">
        <f>VLOOKUP($A178,Обобщение!$A$5:$EK$329,AU$2,FALSE)</f>
        <v>Стоманен панелен радиатор (500x1200) - 2 бр.</v>
      </c>
      <c r="AV178">
        <f>VLOOKUP($A178,Обобщение!$A$5:$EK$329,AV$2,FALSE)</f>
        <v>0</v>
      </c>
      <c r="AW178">
        <f>VLOOKUP($A178,Обобщение!$A$5:$EK$329,AW$2,FALSE)</f>
        <v>9</v>
      </c>
      <c r="AX178">
        <f>VLOOKUP($A178,Обобщение!$A$5:$EK$329,AX$2,FALSE)</f>
        <v>9</v>
      </c>
      <c r="AY178" s="11" t="str">
        <f t="shared" si="11"/>
        <v>Пелетен котел 25 kW</v>
      </c>
      <c r="AZ178" s="11" t="str">
        <f t="shared" si="9"/>
        <v>Стоманен панелен радиатор (500x1200) - 2 бр.</v>
      </c>
    </row>
    <row r="179" spans="1:52" x14ac:dyDescent="0.25">
      <c r="A179">
        <v>1175</v>
      </c>
      <c r="B179" t="str">
        <f>VLOOKUP($A179,Обобщение!$A$5:$EK$329,B$2,FALSE)</f>
        <v>LIFE RU 1175</v>
      </c>
      <c r="C179" t="str">
        <f>VLOOKUP($A179,Обобщение!$A$5:$EK$329,C$2,FALSE)</f>
        <v xml:space="preserve">Димитър </v>
      </c>
      <c r="D179" t="str">
        <f>VLOOKUP($A179,Обобщение!$A$5:$EK$329,D$2,FALSE)</f>
        <v xml:space="preserve">Тодоров </v>
      </c>
      <c r="E179" t="str">
        <f>VLOOKUP($A179,Обобщение!$A$5:$EK$329,E$2,FALSE)</f>
        <v xml:space="preserve">Димитров </v>
      </c>
      <c r="F179" t="str">
        <f t="shared" si="8"/>
        <v xml:space="preserve">Димитър  Тодоров  Димитров </v>
      </c>
      <c r="G179">
        <f>VLOOKUP($A179,Обобщение!$A$5:$EK$329,G$2,FALSE)</f>
        <v>0</v>
      </c>
      <c r="H179">
        <f>VLOOKUP($A179,Обобщение!$A$5:$EK$329,H$2,FALSE)</f>
        <v>0</v>
      </c>
      <c r="I179">
        <f>VLOOKUP($A179,Обобщение!$A$5:$EK$329,I$2,FALSE)</f>
        <v>0</v>
      </c>
      <c r="J179">
        <f>VLOOKUP($A179,Обобщение!$A$5:$EK$329,J$2,FALSE)</f>
        <v>0</v>
      </c>
      <c r="K179">
        <f>VLOOKUP($A179,Обобщение!$A$5:$EK$329,K$2,FALSE)</f>
        <v>0</v>
      </c>
      <c r="L179">
        <f>VLOOKUP($A179,Обобщение!$A$5:$EK$329,L$2,FALSE)</f>
        <v>1</v>
      </c>
      <c r="M179">
        <f>VLOOKUP($A179,Обобщение!$A$5:$EK$329,M$2,FALSE)</f>
        <v>0</v>
      </c>
      <c r="N179">
        <f>VLOOKUP($A179,Обобщение!$A$5:$EK$329,N$2,FALSE)</f>
        <v>0</v>
      </c>
      <c r="O179">
        <f>VLOOKUP($A179,Обобщение!$A$5:$EK$329,O$2,FALSE)</f>
        <v>0</v>
      </c>
      <c r="P179">
        <f>VLOOKUP($A179,Обобщение!$A$5:$EK$329,P$2,FALSE)</f>
        <v>0</v>
      </c>
      <c r="Q179">
        <f>VLOOKUP($A179,Обобщение!$A$5:$EK$329,Q$2,FALSE)</f>
        <v>0</v>
      </c>
      <c r="R179">
        <f>VLOOKUP($A179,Обобщение!$A$5:$EK$329,R$2,FALSE)</f>
        <v>0</v>
      </c>
      <c r="S179">
        <f>VLOOKUP($A179,Обобщение!$A$5:$EK$329,S$2,FALSE)</f>
        <v>0</v>
      </c>
      <c r="T179">
        <f>VLOOKUP($A179,Обобщение!$A$5:$EK$329,T$2,FALSE)</f>
        <v>0</v>
      </c>
      <c r="U179">
        <f>VLOOKUP($A179,Обобщение!$A$5:$EK$329,U$2,FALSE)</f>
        <v>0</v>
      </c>
      <c r="V179">
        <f>VLOOKUP($A179,Обобщение!$A$5:$EK$329,V$2,FALSE)</f>
        <v>0</v>
      </c>
      <c r="W179">
        <f>VLOOKUP($A179,Обобщение!$A$5:$EK$329,W$2,FALSE)</f>
        <v>0</v>
      </c>
      <c r="X179">
        <f>VLOOKUP($A179,Обобщение!$A$5:$EK$329,X$2,FALSE)</f>
        <v>0</v>
      </c>
      <c r="Y179">
        <f>VLOOKUP($A179,Обобщение!$A$5:$EK$329,Y$2,FALSE)</f>
        <v>0</v>
      </c>
      <c r="Z179">
        <f>VLOOKUP($A179,Обобщение!$A$5:$EK$329,Z$2,FALSE)</f>
        <v>0</v>
      </c>
      <c r="AA179">
        <f>VLOOKUP($A179,Обобщение!$A$5:$EK$329,AA$2,FALSE)</f>
        <v>0</v>
      </c>
      <c r="AB179">
        <f>VLOOKUP($A179,Обобщение!$A$5:$EK$329,AB$2,FALSE)</f>
        <v>0</v>
      </c>
      <c r="AC179">
        <f>VLOOKUP($A179,Обобщение!$A$5:$EK$329,AC$2,FALSE)</f>
        <v>0</v>
      </c>
      <c r="AD179">
        <f>VLOOKUP($A179,Обобщение!$A$5:$EK$329,AD$2,FALSE)</f>
        <v>0</v>
      </c>
      <c r="AE179">
        <f>VLOOKUP($A179,Обобщение!$A$5:$EK$329,AE$2,FALSE)</f>
        <v>0</v>
      </c>
      <c r="AF179">
        <f>VLOOKUP($A179,Обобщение!$A$5:$EK$329,AF$2,FALSE)</f>
        <v>0</v>
      </c>
      <c r="AG179">
        <f>VLOOKUP($A179,Обобщение!$A$5:$EK$329,AG$2,FALSE)</f>
        <v>0</v>
      </c>
      <c r="AH179">
        <f>VLOOKUP($A179,Обобщение!$A$5:$EK$329,AH$2,FALSE)</f>
        <v>0</v>
      </c>
      <c r="AI179">
        <f>VLOOKUP($A179,Обобщение!$A$5:$EK$329,AI$2,FALSE)</f>
        <v>2</v>
      </c>
      <c r="AJ179">
        <f>VLOOKUP($A179,Обобщение!$A$5:$EK$329,AJ$2,FALSE)</f>
        <v>0</v>
      </c>
      <c r="AK179">
        <f>VLOOKUP($A179,Обобщение!$A$5:$EK$329,AK$2,FALSE)</f>
        <v>0</v>
      </c>
      <c r="AL179">
        <f>VLOOKUP($A179,Обобщение!$A$5:$EK$329,AL$2,FALSE)</f>
        <v>0</v>
      </c>
      <c r="AM179">
        <f>VLOOKUP($A179,Обобщение!$A$5:$EK$329,AM$2,FALSE)</f>
        <v>1</v>
      </c>
      <c r="AN179">
        <f>VLOOKUP($A179,Обобщение!$A$5:$EK$329,AN$2,FALSE)</f>
        <v>0</v>
      </c>
      <c r="AO179" t="str">
        <f>VLOOKUP($A179,Обобщение!$A$5:$EK$329,AO$2,FALSE)</f>
        <v>гр./с. Русе, кв./ж.к. Дружба 3 , бл. 18, бул./ул. Н. Й.Вапцаров 15</v>
      </c>
      <c r="AP179" t="str">
        <f>VLOOKUP($A179,Обобщение!$A$5:$EK$329,AP$2,FALSE)</f>
        <v>гр./с. Русе, кв./ж.к. Дружба 3 , бл. 18, бул./ул. Никола Й.Вапцаров 15 , ет. 7, ап. 21</v>
      </c>
      <c r="AQ179" t="str">
        <f>VLOOKUP($A179,Обобщение!$A$5:$EK$329,AQ$2,FALSE)</f>
        <v>Камина на пелети с водна риза 18 kW</v>
      </c>
      <c r="AR179">
        <f>VLOOKUP($A179,Обобщение!$A$5:$EK$329,AR$2,FALSE)</f>
        <v>0</v>
      </c>
      <c r="AS179">
        <f>VLOOKUP($A179,Обобщение!$A$5:$EK$329,AS$2,FALSE)</f>
        <v>0</v>
      </c>
      <c r="AT179">
        <f>VLOOKUP($A179,Обобщение!$A$5:$EK$329,AT$2,FALSE)</f>
        <v>0</v>
      </c>
      <c r="AU179">
        <f>VLOOKUP($A179,Обобщение!$A$5:$EK$329,AU$2,FALSE)</f>
        <v>0</v>
      </c>
      <c r="AV179">
        <f>VLOOKUP($A179,Обобщение!$A$5:$EK$329,AV$2,FALSE)</f>
        <v>0</v>
      </c>
      <c r="AW179">
        <f>VLOOKUP($A179,Обобщение!$A$5:$EK$329,AW$2,FALSE)</f>
        <v>3</v>
      </c>
      <c r="AX179">
        <f>VLOOKUP($A179,Обобщение!$A$5:$EK$329,AX$2,FALSE)</f>
        <v>3</v>
      </c>
      <c r="AY179" s="11" t="str">
        <f t="shared" si="11"/>
        <v>Камина на пелети с водна риза 18 kW</v>
      </c>
      <c r="AZ179" s="11" t="str">
        <f t="shared" si="9"/>
        <v/>
      </c>
    </row>
    <row r="180" spans="1:52" x14ac:dyDescent="0.25">
      <c r="A180">
        <v>1176</v>
      </c>
      <c r="B180" t="str">
        <f>VLOOKUP($A180,Обобщение!$A$5:$EK$329,B$2,FALSE)</f>
        <v>LIFE RU 1176</v>
      </c>
      <c r="C180" t="str">
        <f>VLOOKUP($A180,Обобщение!$A$5:$EK$329,C$2,FALSE)</f>
        <v>Даниела</v>
      </c>
      <c r="D180" t="str">
        <f>VLOOKUP($A180,Обобщение!$A$5:$EK$329,D$2,FALSE)</f>
        <v>Христова</v>
      </c>
      <c r="E180" t="str">
        <f>VLOOKUP($A180,Обобщение!$A$5:$EK$329,E$2,FALSE)</f>
        <v>Колева</v>
      </c>
      <c r="F180" t="str">
        <f t="shared" si="8"/>
        <v>Даниела Христова Колева</v>
      </c>
      <c r="G180">
        <f>VLOOKUP($A180,Обобщение!$A$5:$EK$329,G$2,FALSE)</f>
        <v>0</v>
      </c>
      <c r="H180">
        <f>VLOOKUP($A180,Обобщение!$A$5:$EK$329,H$2,FALSE)</f>
        <v>0</v>
      </c>
      <c r="I180">
        <f>VLOOKUP($A180,Обобщение!$A$5:$EK$329,I$2,FALSE)</f>
        <v>0</v>
      </c>
      <c r="J180">
        <f>VLOOKUP($A180,Обобщение!$A$5:$EK$329,J$2,FALSE)</f>
        <v>0</v>
      </c>
      <c r="K180">
        <f>VLOOKUP($A180,Обобщение!$A$5:$EK$329,K$2,FALSE)</f>
        <v>1</v>
      </c>
      <c r="L180">
        <f>VLOOKUP($A180,Обобщение!$A$5:$EK$329,L$2,FALSE)</f>
        <v>0</v>
      </c>
      <c r="M180">
        <f>VLOOKUP($A180,Обобщение!$A$5:$EK$329,M$2,FALSE)</f>
        <v>0</v>
      </c>
      <c r="N180">
        <f>VLOOKUP($A180,Обобщение!$A$5:$EK$329,N$2,FALSE)</f>
        <v>0</v>
      </c>
      <c r="O180">
        <f>VLOOKUP($A180,Обобщение!$A$5:$EK$329,O$2,FALSE)</f>
        <v>0</v>
      </c>
      <c r="P180">
        <f>VLOOKUP($A180,Обобщение!$A$5:$EK$329,P$2,FALSE)</f>
        <v>0</v>
      </c>
      <c r="Q180">
        <f>VLOOKUP($A180,Обобщение!$A$5:$EK$329,Q$2,FALSE)</f>
        <v>0</v>
      </c>
      <c r="R180">
        <f>VLOOKUP($A180,Обобщение!$A$5:$EK$329,R$2,FALSE)</f>
        <v>0</v>
      </c>
      <c r="S180">
        <f>VLOOKUP($A180,Обобщение!$A$5:$EK$329,S$2,FALSE)</f>
        <v>0</v>
      </c>
      <c r="T180">
        <f>VLOOKUP($A180,Обобщение!$A$5:$EK$329,T$2,FALSE)</f>
        <v>0</v>
      </c>
      <c r="U180">
        <f>VLOOKUP($A180,Обобщение!$A$5:$EK$329,U$2,FALSE)</f>
        <v>0</v>
      </c>
      <c r="V180">
        <f>VLOOKUP($A180,Обобщение!$A$5:$EK$329,V$2,FALSE)</f>
        <v>0</v>
      </c>
      <c r="W180">
        <f>VLOOKUP($A180,Обобщение!$A$5:$EK$329,W$2,FALSE)</f>
        <v>0</v>
      </c>
      <c r="X180">
        <f>VLOOKUP($A180,Обобщение!$A$5:$EK$329,X$2,FALSE)</f>
        <v>0</v>
      </c>
      <c r="Y180">
        <f>VLOOKUP($A180,Обобщение!$A$5:$EK$329,Y$2,FALSE)</f>
        <v>0</v>
      </c>
      <c r="Z180">
        <f>VLOOKUP($A180,Обобщение!$A$5:$EK$329,Z$2,FALSE)</f>
        <v>0</v>
      </c>
      <c r="AA180">
        <f>VLOOKUP($A180,Обобщение!$A$5:$EK$329,AA$2,FALSE)</f>
        <v>2</v>
      </c>
      <c r="AB180">
        <f>VLOOKUP($A180,Обобщение!$A$5:$EK$329,AB$2,FALSE)</f>
        <v>0</v>
      </c>
      <c r="AC180">
        <f>VLOOKUP($A180,Обобщение!$A$5:$EK$329,AC$2,FALSE)</f>
        <v>0</v>
      </c>
      <c r="AD180">
        <f>VLOOKUP($A180,Обобщение!$A$5:$EK$329,AD$2,FALSE)</f>
        <v>0</v>
      </c>
      <c r="AE180">
        <f>VLOOKUP($A180,Обобщение!$A$5:$EK$329,AE$2,FALSE)</f>
        <v>0</v>
      </c>
      <c r="AF180">
        <f>VLOOKUP($A180,Обобщение!$A$5:$EK$329,AF$2,FALSE)</f>
        <v>0</v>
      </c>
      <c r="AG180">
        <f>VLOOKUP($A180,Обобщение!$A$5:$EK$329,AG$2,FALSE)</f>
        <v>0</v>
      </c>
      <c r="AH180">
        <f>VLOOKUP($A180,Обобщение!$A$5:$EK$329,AH$2,FALSE)</f>
        <v>0</v>
      </c>
      <c r="AI180">
        <f>VLOOKUP($A180,Обобщение!$A$5:$EK$329,AI$2,FALSE)</f>
        <v>0</v>
      </c>
      <c r="AJ180">
        <f>VLOOKUP($A180,Обобщение!$A$5:$EK$329,AJ$2,FALSE)</f>
        <v>0</v>
      </c>
      <c r="AK180">
        <f>VLOOKUP($A180,Обобщение!$A$5:$EK$329,AK$2,FALSE)</f>
        <v>4</v>
      </c>
      <c r="AL180">
        <f>VLOOKUP($A180,Обобщение!$A$5:$EK$329,AL$2,FALSE)</f>
        <v>0</v>
      </c>
      <c r="AM180">
        <f>VLOOKUP($A180,Обобщение!$A$5:$EK$329,AM$2,FALSE)</f>
        <v>0</v>
      </c>
      <c r="AN180">
        <f>VLOOKUP($A180,Обобщение!$A$5:$EK$329,AN$2,FALSE)</f>
        <v>0</v>
      </c>
      <c r="AO180" t="str">
        <f>VLOOKUP($A180,Обобщение!$A$5:$EK$329,AO$2,FALSE)</f>
        <v>гр./с. Русе, кв./ж.к. Здравец-изток, бл. Добри Христов, бул./ул. Киев 7</v>
      </c>
      <c r="AP180" t="str">
        <f>VLOOKUP($A180,Обобщение!$A$5:$EK$329,AP$2,FALSE)</f>
        <v>гр./с. Русе, кв./ж.к. Здравец-изток, бл. Добри Христов, бул./ул. Киев 7, ет. 8, ап. 4</v>
      </c>
      <c r="AQ180" t="str">
        <f>VLOOKUP($A180,Обобщение!$A$5:$EK$329,AQ$2,FALSE)</f>
        <v>Камина на пелети с водна риза 12 kW</v>
      </c>
      <c r="AR180">
        <f>VLOOKUP($A180,Обобщение!$A$5:$EK$329,AR$2,FALSE)</f>
        <v>0</v>
      </c>
      <c r="AS180">
        <f>VLOOKUP($A180,Обобщение!$A$5:$EK$329,AS$2,FALSE)</f>
        <v>0</v>
      </c>
      <c r="AT180">
        <f>VLOOKUP($A180,Обобщение!$A$5:$EK$329,AT$2,FALSE)</f>
        <v>0</v>
      </c>
      <c r="AU180" t="str">
        <f>VLOOKUP($A180,Обобщение!$A$5:$EK$329,AU$2,FALSE)</f>
        <v>Стоманен панелен радиатор (500x1200) - 2 бр.</v>
      </c>
      <c r="AV180">
        <f>VLOOKUP($A180,Обобщение!$A$5:$EK$329,AV$2,FALSE)</f>
        <v>0</v>
      </c>
      <c r="AW180">
        <f>VLOOKUP($A180,Обобщение!$A$5:$EK$329,AW$2,FALSE)</f>
        <v>4</v>
      </c>
      <c r="AX180">
        <f>VLOOKUP($A180,Обобщение!$A$5:$EK$329,AX$2,FALSE)</f>
        <v>4</v>
      </c>
      <c r="AY180" s="11" t="str">
        <f t="shared" si="11"/>
        <v>Камина на пелети с водна риза 12 kW</v>
      </c>
      <c r="AZ180" s="11" t="str">
        <f t="shared" si="9"/>
        <v>Стоманен панелен радиатор (500x1200) - 2 бр.</v>
      </c>
    </row>
    <row r="181" spans="1:52" ht="30" x14ac:dyDescent="0.25">
      <c r="A181">
        <v>1177</v>
      </c>
      <c r="B181" t="str">
        <f>VLOOKUP($A181,Обобщение!$A$5:$EK$329,B$2,FALSE)</f>
        <v>LIFE RU 1177</v>
      </c>
      <c r="C181" t="str">
        <f>VLOOKUP($A181,Обобщение!$A$5:$EK$329,C$2,FALSE)</f>
        <v>Румянка</v>
      </c>
      <c r="D181" t="str">
        <f>VLOOKUP($A181,Обобщение!$A$5:$EK$329,D$2,FALSE)</f>
        <v>Любенова</v>
      </c>
      <c r="E181" t="str">
        <f>VLOOKUP($A181,Обобщение!$A$5:$EK$329,E$2,FALSE)</f>
        <v>Ангелова</v>
      </c>
      <c r="F181" t="str">
        <f t="shared" si="8"/>
        <v>Румянка Любенова Ангелова</v>
      </c>
      <c r="G181">
        <f>VLOOKUP($A181,Обобщение!$A$5:$EK$329,G$2,FALSE)</f>
        <v>0</v>
      </c>
      <c r="H181">
        <f>VLOOKUP($A181,Обобщение!$A$5:$EK$329,H$2,FALSE)</f>
        <v>0</v>
      </c>
      <c r="I181">
        <f>VLOOKUP($A181,Обобщение!$A$5:$EK$329,I$2,FALSE)</f>
        <v>0</v>
      </c>
      <c r="J181">
        <f>VLOOKUP($A181,Обобщение!$A$5:$EK$329,J$2,FALSE)</f>
        <v>0</v>
      </c>
      <c r="K181">
        <f>VLOOKUP($A181,Обобщение!$A$5:$EK$329,K$2,FALSE)</f>
        <v>0</v>
      </c>
      <c r="L181">
        <f>VLOOKUP($A181,Обобщение!$A$5:$EK$329,L$2,FALSE)</f>
        <v>0</v>
      </c>
      <c r="M181">
        <f>VLOOKUP($A181,Обобщение!$A$5:$EK$329,M$2,FALSE)</f>
        <v>0</v>
      </c>
      <c r="N181">
        <f>VLOOKUP($A181,Обобщение!$A$5:$EK$329,N$2,FALSE)</f>
        <v>0</v>
      </c>
      <c r="O181">
        <f>VLOOKUP($A181,Обобщение!$A$5:$EK$329,O$2,FALSE)</f>
        <v>0</v>
      </c>
      <c r="P181">
        <f>VLOOKUP($A181,Обобщение!$A$5:$EK$329,P$2,FALSE)</f>
        <v>0</v>
      </c>
      <c r="Q181">
        <f>VLOOKUP($A181,Обобщение!$A$5:$EK$329,Q$2,FALSE)</f>
        <v>0</v>
      </c>
      <c r="R181">
        <f>VLOOKUP($A181,Обобщение!$A$5:$EK$329,R$2,FALSE)</f>
        <v>0</v>
      </c>
      <c r="S181">
        <f>VLOOKUP($A181,Обобщение!$A$5:$EK$329,S$2,FALSE)</f>
        <v>0</v>
      </c>
      <c r="T181">
        <f>VLOOKUP($A181,Обобщение!$A$5:$EK$329,T$2,FALSE)</f>
        <v>0</v>
      </c>
      <c r="U181">
        <f>VLOOKUP($A181,Обобщение!$A$5:$EK$329,U$2,FALSE)</f>
        <v>1</v>
      </c>
      <c r="V181">
        <f>VLOOKUP($A181,Обобщение!$A$5:$EK$329,V$2,FALSE)</f>
        <v>0</v>
      </c>
      <c r="W181">
        <f>VLOOKUP($A181,Обобщение!$A$5:$EK$329,W$2,FALSE)</f>
        <v>0</v>
      </c>
      <c r="X181">
        <f>VLOOKUP($A181,Обобщение!$A$5:$EK$329,X$2,FALSE)</f>
        <v>0</v>
      </c>
      <c r="Y181">
        <f>VLOOKUP($A181,Обобщение!$A$5:$EK$329,Y$2,FALSE)</f>
        <v>0</v>
      </c>
      <c r="Z181">
        <f>VLOOKUP($A181,Обобщение!$A$5:$EK$329,Z$2,FALSE)</f>
        <v>0</v>
      </c>
      <c r="AA181">
        <f>VLOOKUP($A181,Обобщение!$A$5:$EK$329,AA$2,FALSE)</f>
        <v>0</v>
      </c>
      <c r="AB181">
        <f>VLOOKUP($A181,Обобщение!$A$5:$EK$329,AB$2,FALSE)</f>
        <v>2</v>
      </c>
      <c r="AC181">
        <f>VLOOKUP($A181,Обобщение!$A$5:$EK$329,AC$2,FALSE)</f>
        <v>2</v>
      </c>
      <c r="AD181">
        <f>VLOOKUP($A181,Обобщение!$A$5:$EK$329,AD$2,FALSE)</f>
        <v>0</v>
      </c>
      <c r="AE181">
        <f>VLOOKUP($A181,Обобщение!$A$5:$EK$329,AE$2,FALSE)</f>
        <v>2</v>
      </c>
      <c r="AF181">
        <f>VLOOKUP($A181,Обобщение!$A$5:$EK$329,AF$2,FALSE)</f>
        <v>0</v>
      </c>
      <c r="AG181">
        <f>VLOOKUP($A181,Обобщение!$A$5:$EK$329,AG$2,FALSE)</f>
        <v>0</v>
      </c>
      <c r="AH181">
        <f>VLOOKUP($A181,Обобщение!$A$5:$EK$329,AH$2,FALSE)</f>
        <v>0</v>
      </c>
      <c r="AI181">
        <f>VLOOKUP($A181,Обобщение!$A$5:$EK$329,AI$2,FALSE)</f>
        <v>0</v>
      </c>
      <c r="AJ181">
        <f>VLOOKUP($A181,Обобщение!$A$5:$EK$329,AJ$2,FALSE)</f>
        <v>0</v>
      </c>
      <c r="AK181">
        <f>VLOOKUP($A181,Обобщение!$A$5:$EK$329,AK$2,FALSE)</f>
        <v>4</v>
      </c>
      <c r="AL181">
        <f>VLOOKUP($A181,Обобщение!$A$5:$EK$329,AL$2,FALSE)</f>
        <v>0</v>
      </c>
      <c r="AM181">
        <f>VLOOKUP($A181,Обобщение!$A$5:$EK$329,AM$2,FALSE)</f>
        <v>0</v>
      </c>
      <c r="AN181">
        <f>VLOOKUP($A181,Обобщение!$A$5:$EK$329,AN$2,FALSE)</f>
        <v>0</v>
      </c>
      <c r="AO181" t="str">
        <f>VLOOKUP($A181,Обобщение!$A$5:$EK$329,AO$2,FALSE)</f>
        <v>гр./с. Русе, бул./ул. Студен кладенец 8</v>
      </c>
      <c r="AP181" t="str">
        <f>VLOOKUP($A181,Обобщение!$A$5:$EK$329,AP$2,FALSE)</f>
        <v xml:space="preserve">гр./с. Русе, бул./ул. Студен кладенец 8, </v>
      </c>
      <c r="AQ181">
        <f>VLOOKUP($A181,Обобщение!$A$5:$EK$329,AQ$2,FALSE)</f>
        <v>0</v>
      </c>
      <c r="AR181" t="str">
        <f>VLOOKUP($A181,Обобщение!$A$5:$EK$329,AR$2,FALSE)</f>
        <v>Двуконтурен кондезационен котел на природен газ 24 kW</v>
      </c>
      <c r="AS181">
        <f>VLOOKUP($A181,Обобщение!$A$5:$EK$329,AS$2,FALSE)</f>
        <v>0</v>
      </c>
      <c r="AT181">
        <f>VLOOKUP($A181,Обобщение!$A$5:$EK$329,AT$2,FALSE)</f>
        <v>0</v>
      </c>
      <c r="AU181">
        <f>VLOOKUP($A181,Обобщение!$A$5:$EK$329,AU$2,FALSE)</f>
        <v>0</v>
      </c>
      <c r="AV181" t="str">
        <f>VLOOKUP($A181,Обобщение!$A$5:$EK$329,AV$2,FALSE)</f>
        <v>Стоманен панелен радиатор (500x1800) - 2 бр.</v>
      </c>
      <c r="AW181">
        <f>VLOOKUP($A181,Обобщение!$A$5:$EK$329,AW$2,FALSE)</f>
        <v>8</v>
      </c>
      <c r="AX181">
        <f>VLOOKUP($A181,Обобщение!$A$5:$EK$329,AX$2,FALSE)</f>
        <v>6</v>
      </c>
      <c r="AY181" s="11" t="str">
        <f t="shared" si="11"/>
        <v>Двуконтурен кондезационен котел на природен газ 24 kW</v>
      </c>
      <c r="AZ181" s="11" t="str">
        <f t="shared" si="9"/>
        <v>Стоманен панелен радиатор (500x1800) - 2 бр.</v>
      </c>
    </row>
    <row r="182" spans="1:52" x14ac:dyDescent="0.25">
      <c r="A182">
        <v>1178</v>
      </c>
      <c r="B182" t="str">
        <f>VLOOKUP($A182,Обобщение!$A$5:$EK$329,B$2,FALSE)</f>
        <v>LIFE RU 1178</v>
      </c>
      <c r="C182" t="str">
        <f>VLOOKUP($A182,Обобщение!$A$5:$EK$329,C$2,FALSE)</f>
        <v>Янка</v>
      </c>
      <c r="D182" t="str">
        <f>VLOOKUP($A182,Обобщение!$A$5:$EK$329,D$2,FALSE)</f>
        <v>Валентинова</v>
      </c>
      <c r="E182" t="str">
        <f>VLOOKUP($A182,Обобщение!$A$5:$EK$329,E$2,FALSE)</f>
        <v>Накова</v>
      </c>
      <c r="F182" t="str">
        <f t="shared" si="8"/>
        <v>Янка Валентинова Накова</v>
      </c>
      <c r="G182">
        <f>VLOOKUP($A182,Обобщение!$A$5:$EK$329,G$2,FALSE)</f>
        <v>1</v>
      </c>
      <c r="H182">
        <f>VLOOKUP($A182,Обобщение!$A$5:$EK$329,H$2,FALSE)</f>
        <v>0</v>
      </c>
      <c r="I182">
        <f>VLOOKUP($A182,Обобщение!$A$5:$EK$329,I$2,FALSE)</f>
        <v>0</v>
      </c>
      <c r="J182">
        <f>VLOOKUP($A182,Обобщение!$A$5:$EK$329,J$2,FALSE)</f>
        <v>0</v>
      </c>
      <c r="K182">
        <f>VLOOKUP($A182,Обобщение!$A$5:$EK$329,K$2,FALSE)</f>
        <v>0</v>
      </c>
      <c r="L182">
        <f>VLOOKUP($A182,Обобщение!$A$5:$EK$329,L$2,FALSE)</f>
        <v>0</v>
      </c>
      <c r="M182">
        <f>VLOOKUP($A182,Обобщение!$A$5:$EK$329,M$2,FALSE)</f>
        <v>0</v>
      </c>
      <c r="N182">
        <f>VLOOKUP($A182,Обобщение!$A$5:$EK$329,N$2,FALSE)</f>
        <v>0</v>
      </c>
      <c r="O182">
        <f>VLOOKUP($A182,Обобщение!$A$5:$EK$329,O$2,FALSE)</f>
        <v>0</v>
      </c>
      <c r="P182">
        <f>VLOOKUP($A182,Обобщение!$A$5:$EK$329,P$2,FALSE)</f>
        <v>0</v>
      </c>
      <c r="Q182">
        <f>VLOOKUP($A182,Обобщение!$A$5:$EK$329,Q$2,FALSE)</f>
        <v>0</v>
      </c>
      <c r="R182">
        <f>VLOOKUP($A182,Обобщение!$A$5:$EK$329,R$2,FALSE)</f>
        <v>0</v>
      </c>
      <c r="S182">
        <f>VLOOKUP($A182,Обобщение!$A$5:$EK$329,S$2,FALSE)</f>
        <v>0</v>
      </c>
      <c r="T182">
        <f>VLOOKUP($A182,Обобщение!$A$5:$EK$329,T$2,FALSE)</f>
        <v>0</v>
      </c>
      <c r="U182">
        <f>VLOOKUP($A182,Обобщение!$A$5:$EK$329,U$2,FALSE)</f>
        <v>0</v>
      </c>
      <c r="V182">
        <f>VLOOKUP($A182,Обобщение!$A$5:$EK$329,V$2,FALSE)</f>
        <v>0</v>
      </c>
      <c r="W182">
        <f>VLOOKUP($A182,Обобщение!$A$5:$EK$329,W$2,FALSE)</f>
        <v>0</v>
      </c>
      <c r="X182">
        <f>VLOOKUP($A182,Обобщение!$A$5:$EK$329,X$2,FALSE)</f>
        <v>0</v>
      </c>
      <c r="Y182">
        <f>VLOOKUP($A182,Обобщение!$A$5:$EK$329,Y$2,FALSE)</f>
        <v>0</v>
      </c>
      <c r="Z182">
        <f>VLOOKUP($A182,Обобщение!$A$5:$EK$329,Z$2,FALSE)</f>
        <v>0</v>
      </c>
      <c r="AA182">
        <f>VLOOKUP($A182,Обобщение!$A$5:$EK$329,AA$2,FALSE)</f>
        <v>0</v>
      </c>
      <c r="AB182">
        <f>VLOOKUP($A182,Обобщение!$A$5:$EK$329,AB$2,FALSE)</f>
        <v>0</v>
      </c>
      <c r="AC182">
        <f>VLOOKUP($A182,Обобщение!$A$5:$EK$329,AC$2,FALSE)</f>
        <v>0</v>
      </c>
      <c r="AD182">
        <f>VLOOKUP($A182,Обобщение!$A$5:$EK$329,AD$2,FALSE)</f>
        <v>0</v>
      </c>
      <c r="AE182">
        <f>VLOOKUP($A182,Обобщение!$A$5:$EK$329,AE$2,FALSE)</f>
        <v>0</v>
      </c>
      <c r="AF182">
        <f>VLOOKUP($A182,Обобщение!$A$5:$EK$329,AF$2,FALSE)</f>
        <v>0</v>
      </c>
      <c r="AG182">
        <f>VLOOKUP($A182,Обобщение!$A$5:$EK$329,AG$2,FALSE)</f>
        <v>0</v>
      </c>
      <c r="AH182">
        <f>VLOOKUP($A182,Обобщение!$A$5:$EK$329,AH$2,FALSE)</f>
        <v>0</v>
      </c>
      <c r="AI182">
        <f>VLOOKUP($A182,Обобщение!$A$5:$EK$329,AI$2,FALSE)</f>
        <v>0</v>
      </c>
      <c r="AJ182">
        <f>VLOOKUP($A182,Обобщение!$A$5:$EK$329,AJ$2,FALSE)</f>
        <v>0</v>
      </c>
      <c r="AK182">
        <f>VLOOKUP($A182,Обобщение!$A$5:$EK$329,AK$2,FALSE)</f>
        <v>4</v>
      </c>
      <c r="AL182">
        <f>VLOOKUP($A182,Обобщение!$A$5:$EK$329,AL$2,FALSE)</f>
        <v>0</v>
      </c>
      <c r="AM182">
        <f>VLOOKUP($A182,Обобщение!$A$5:$EK$329,AM$2,FALSE)</f>
        <v>1</v>
      </c>
      <c r="AN182">
        <f>VLOOKUP($A182,Обобщение!$A$5:$EK$329,AN$2,FALSE)</f>
        <v>0</v>
      </c>
      <c r="AO182" t="str">
        <f>VLOOKUP($A182,Обобщение!$A$5:$EK$329,AO$2,FALSE)</f>
        <v>гр./с. Русе, кв./ж.к. Здравец-Изток, бл. Цена, бул./ул. Гюргево 3</v>
      </c>
      <c r="AP182" t="str">
        <f>VLOOKUP($A182,Обобщение!$A$5:$EK$329,AP$2,FALSE)</f>
        <v>гр./с. Русе, кв./ж.к. Здравец - Изток, бл. Цена, бул./ул. Гюргево 3, ет. 1, ап. 19</v>
      </c>
      <c r="AQ182" t="str">
        <f>VLOOKUP($A182,Обобщение!$A$5:$EK$329,AQ$2,FALSE)</f>
        <v>Топловъздушна камина на пелети 6 kW</v>
      </c>
      <c r="AR182">
        <f>VLOOKUP($A182,Обобщение!$A$5:$EK$329,AR$2,FALSE)</f>
        <v>0</v>
      </c>
      <c r="AS182">
        <f>VLOOKUP($A182,Обобщение!$A$5:$EK$329,AS$2,FALSE)</f>
        <v>0</v>
      </c>
      <c r="AT182">
        <f>VLOOKUP($A182,Обобщение!$A$5:$EK$329,AT$2,FALSE)</f>
        <v>0</v>
      </c>
      <c r="AU182">
        <f>VLOOKUP($A182,Обобщение!$A$5:$EK$329,AU$2,FALSE)</f>
        <v>0</v>
      </c>
      <c r="AV182">
        <f>VLOOKUP($A182,Обобщение!$A$5:$EK$329,AV$2,FALSE)</f>
        <v>0</v>
      </c>
      <c r="AW182">
        <f>VLOOKUP($A182,Обобщение!$A$5:$EK$329,AW$2,FALSE)</f>
        <v>5</v>
      </c>
      <c r="AX182">
        <f>VLOOKUP($A182,Обобщение!$A$5:$EK$329,AX$2,FALSE)</f>
        <v>5</v>
      </c>
      <c r="AY182" s="11" t="str">
        <f t="shared" si="11"/>
        <v>Топловъздушна камина на пелети 6 kW</v>
      </c>
      <c r="AZ182" s="11" t="str">
        <f t="shared" si="9"/>
        <v/>
      </c>
    </row>
    <row r="183" spans="1:52" x14ac:dyDescent="0.25">
      <c r="A183">
        <v>1179</v>
      </c>
      <c r="B183" t="str">
        <f>VLOOKUP($A183,Обобщение!$A$5:$EK$329,B$2,FALSE)</f>
        <v>LIFE RU 1179</v>
      </c>
      <c r="C183" t="str">
        <f>VLOOKUP($A183,Обобщение!$A$5:$EK$329,C$2,FALSE)</f>
        <v>Павлинка</v>
      </c>
      <c r="D183" t="str">
        <f>VLOOKUP($A183,Обобщение!$A$5:$EK$329,D$2,FALSE)</f>
        <v>Александрова</v>
      </c>
      <c r="E183" t="str">
        <f>VLOOKUP($A183,Обобщение!$A$5:$EK$329,E$2,FALSE)</f>
        <v>Колева</v>
      </c>
      <c r="F183" t="str">
        <f t="shared" si="8"/>
        <v>Павлинка Александрова Колева</v>
      </c>
      <c r="G183">
        <f>VLOOKUP($A183,Обобщение!$A$5:$EK$329,G$2,FALSE)</f>
        <v>0</v>
      </c>
      <c r="H183">
        <f>VLOOKUP($A183,Обобщение!$A$5:$EK$329,H$2,FALSE)</f>
        <v>0</v>
      </c>
      <c r="I183">
        <f>VLOOKUP($A183,Обобщение!$A$5:$EK$329,I$2,FALSE)</f>
        <v>0</v>
      </c>
      <c r="J183">
        <f>VLOOKUP($A183,Обобщение!$A$5:$EK$329,J$2,FALSE)</f>
        <v>0</v>
      </c>
      <c r="K183">
        <f>VLOOKUP($A183,Обобщение!$A$5:$EK$329,K$2,FALSE)</f>
        <v>1</v>
      </c>
      <c r="L183">
        <f>VLOOKUP($A183,Обобщение!$A$5:$EK$329,L$2,FALSE)</f>
        <v>0</v>
      </c>
      <c r="M183">
        <f>VLOOKUP($A183,Обобщение!$A$5:$EK$329,M$2,FALSE)</f>
        <v>0</v>
      </c>
      <c r="N183">
        <f>VLOOKUP($A183,Обобщение!$A$5:$EK$329,N$2,FALSE)</f>
        <v>0</v>
      </c>
      <c r="O183">
        <f>VLOOKUP($A183,Обобщение!$A$5:$EK$329,O$2,FALSE)</f>
        <v>0</v>
      </c>
      <c r="P183">
        <f>VLOOKUP($A183,Обобщение!$A$5:$EK$329,P$2,FALSE)</f>
        <v>0</v>
      </c>
      <c r="Q183">
        <f>VLOOKUP($A183,Обобщение!$A$5:$EK$329,Q$2,FALSE)</f>
        <v>0</v>
      </c>
      <c r="R183">
        <f>VLOOKUP($A183,Обобщение!$A$5:$EK$329,R$2,FALSE)</f>
        <v>0</v>
      </c>
      <c r="S183">
        <f>VLOOKUP($A183,Обобщение!$A$5:$EK$329,S$2,FALSE)</f>
        <v>0</v>
      </c>
      <c r="T183">
        <f>VLOOKUP($A183,Обобщение!$A$5:$EK$329,T$2,FALSE)</f>
        <v>0</v>
      </c>
      <c r="U183">
        <f>VLOOKUP($A183,Обобщение!$A$5:$EK$329,U$2,FALSE)</f>
        <v>0</v>
      </c>
      <c r="V183">
        <f>VLOOKUP($A183,Обобщение!$A$5:$EK$329,V$2,FALSE)</f>
        <v>0</v>
      </c>
      <c r="W183">
        <f>VLOOKUP($A183,Обобщение!$A$5:$EK$329,W$2,FALSE)</f>
        <v>0</v>
      </c>
      <c r="X183">
        <f>VLOOKUP($A183,Обобщение!$A$5:$EK$329,X$2,FALSE)</f>
        <v>0</v>
      </c>
      <c r="Y183">
        <f>VLOOKUP($A183,Обобщение!$A$5:$EK$329,Y$2,FALSE)</f>
        <v>0</v>
      </c>
      <c r="Z183">
        <f>VLOOKUP($A183,Обобщение!$A$5:$EK$329,Z$2,FALSE)</f>
        <v>0</v>
      </c>
      <c r="AA183">
        <f>VLOOKUP($A183,Обобщение!$A$5:$EK$329,AA$2,FALSE)</f>
        <v>1</v>
      </c>
      <c r="AB183">
        <f>VLOOKUP($A183,Обобщение!$A$5:$EK$329,AB$2,FALSE)</f>
        <v>0</v>
      </c>
      <c r="AC183">
        <f>VLOOKUP($A183,Обобщение!$A$5:$EK$329,AC$2,FALSE)</f>
        <v>0</v>
      </c>
      <c r="AD183">
        <f>VLOOKUP($A183,Обобщение!$A$5:$EK$329,AD$2,FALSE)</f>
        <v>0</v>
      </c>
      <c r="AE183">
        <f>VLOOKUP($A183,Обобщение!$A$5:$EK$329,AE$2,FALSE)</f>
        <v>0</v>
      </c>
      <c r="AF183">
        <f>VLOOKUP($A183,Обобщение!$A$5:$EK$329,AF$2,FALSE)</f>
        <v>0</v>
      </c>
      <c r="AG183">
        <f>VLOOKUP($A183,Обобщение!$A$5:$EK$329,AG$2,FALSE)</f>
        <v>0</v>
      </c>
      <c r="AH183">
        <f>VLOOKUP($A183,Обобщение!$A$5:$EK$329,AH$2,FALSE)</f>
        <v>1</v>
      </c>
      <c r="AI183">
        <f>VLOOKUP($A183,Обобщение!$A$5:$EK$329,AI$2,FALSE)</f>
        <v>0</v>
      </c>
      <c r="AJ183">
        <f>VLOOKUP($A183,Обобщение!$A$5:$EK$329,AJ$2,FALSE)</f>
        <v>0</v>
      </c>
      <c r="AK183">
        <f>VLOOKUP($A183,Обобщение!$A$5:$EK$329,AK$2,FALSE)</f>
        <v>0</v>
      </c>
      <c r="AL183">
        <f>VLOOKUP($A183,Обобщение!$A$5:$EK$329,AL$2,FALSE)</f>
        <v>1</v>
      </c>
      <c r="AM183">
        <f>VLOOKUP($A183,Обобщение!$A$5:$EK$329,AM$2,FALSE)</f>
        <v>1</v>
      </c>
      <c r="AN183">
        <f>VLOOKUP($A183,Обобщение!$A$5:$EK$329,AN$2,FALSE)</f>
        <v>0</v>
      </c>
      <c r="AO183" t="str">
        <f>VLOOKUP($A183,Обобщение!$A$5:$EK$329,AO$2,FALSE)</f>
        <v>гр./с. Русе, кв./ж.к. Чародейка-Север, бл. 309, бул./ул. Опълченска 8</v>
      </c>
      <c r="AP183" t="str">
        <f>VLOOKUP($A183,Обобщение!$A$5:$EK$329,AP$2,FALSE)</f>
        <v>гр./с. Русе, кв./ж.к. Чародейка-Север, бл. 309, бул./ул. Опълченска 8, ет. 4, ап. 12</v>
      </c>
      <c r="AQ183" t="str">
        <f>VLOOKUP($A183,Обобщение!$A$5:$EK$329,AQ$2,FALSE)</f>
        <v>Камина на пелети с водна риза 12 kW</v>
      </c>
      <c r="AR183">
        <f>VLOOKUP($A183,Обобщение!$A$5:$EK$329,AR$2,FALSE)</f>
        <v>0</v>
      </c>
      <c r="AS183">
        <f>VLOOKUP($A183,Обобщение!$A$5:$EK$329,AS$2,FALSE)</f>
        <v>0</v>
      </c>
      <c r="AT183">
        <f>VLOOKUP($A183,Обобщение!$A$5:$EK$329,AT$2,FALSE)</f>
        <v>0</v>
      </c>
      <c r="AU183" t="str">
        <f>VLOOKUP($A183,Обобщение!$A$5:$EK$329,AU$2,FALSE)</f>
        <v>Стоманен панелен радиатор (500x1200) - 1 бр.</v>
      </c>
      <c r="AV183">
        <f>VLOOKUP($A183,Обобщение!$A$5:$EK$329,AV$2,FALSE)</f>
        <v>0</v>
      </c>
      <c r="AW183">
        <f>VLOOKUP($A183,Обобщение!$A$5:$EK$329,AW$2,FALSE)</f>
        <v>3</v>
      </c>
      <c r="AX183">
        <f>VLOOKUP($A183,Обобщение!$A$5:$EK$329,AX$2,FALSE)</f>
        <v>3</v>
      </c>
      <c r="AY183" s="11" t="str">
        <f t="shared" si="11"/>
        <v>Камина на пелети с водна риза 12 kW</v>
      </c>
      <c r="AZ183" s="11" t="str">
        <f t="shared" si="9"/>
        <v>Стоманен панелен радиатор (500x1200) - 1 бр.</v>
      </c>
    </row>
    <row r="184" spans="1:52" x14ac:dyDescent="0.25">
      <c r="A184">
        <v>1180</v>
      </c>
      <c r="B184" t="str">
        <f>VLOOKUP($A184,Обобщение!$A$5:$EK$329,B$2,FALSE)</f>
        <v>LIFE RU 1180</v>
      </c>
      <c r="C184" t="str">
        <f>VLOOKUP($A184,Обобщение!$A$5:$EK$329,C$2,FALSE)</f>
        <v>Юри</v>
      </c>
      <c r="D184" t="str">
        <f>VLOOKUP($A184,Обобщение!$A$5:$EK$329,D$2,FALSE)</f>
        <v>Андреев</v>
      </c>
      <c r="E184" t="str">
        <f>VLOOKUP($A184,Обобщение!$A$5:$EK$329,E$2,FALSE)</f>
        <v>Йорданов</v>
      </c>
      <c r="F184" t="str">
        <f t="shared" si="8"/>
        <v>Юри Андреев Йорданов</v>
      </c>
      <c r="G184">
        <f>VLOOKUP($A184,Обобщение!$A$5:$EK$329,G$2,FALSE)</f>
        <v>0</v>
      </c>
      <c r="H184">
        <f>VLOOKUP($A184,Обобщение!$A$5:$EK$329,H$2,FALSE)</f>
        <v>0</v>
      </c>
      <c r="I184">
        <f>VLOOKUP($A184,Обобщение!$A$5:$EK$329,I$2,FALSE)</f>
        <v>0</v>
      </c>
      <c r="J184">
        <f>VLOOKUP($A184,Обобщение!$A$5:$EK$329,J$2,FALSE)</f>
        <v>0</v>
      </c>
      <c r="K184">
        <f>VLOOKUP($A184,Обобщение!$A$5:$EK$329,K$2,FALSE)</f>
        <v>0</v>
      </c>
      <c r="L184">
        <f>VLOOKUP($A184,Обобщение!$A$5:$EK$329,L$2,FALSE)</f>
        <v>0</v>
      </c>
      <c r="M184">
        <f>VLOOKUP($A184,Обобщение!$A$5:$EK$329,M$2,FALSE)</f>
        <v>0</v>
      </c>
      <c r="N184">
        <f>VLOOKUP($A184,Обобщение!$A$5:$EK$329,N$2,FALSE)</f>
        <v>1</v>
      </c>
      <c r="O184">
        <f>VLOOKUP($A184,Обобщение!$A$5:$EK$329,O$2,FALSE)</f>
        <v>0</v>
      </c>
      <c r="P184">
        <f>VLOOKUP($A184,Обобщение!$A$5:$EK$329,P$2,FALSE)</f>
        <v>0</v>
      </c>
      <c r="Q184">
        <f>VLOOKUP($A184,Обобщение!$A$5:$EK$329,Q$2,FALSE)</f>
        <v>0</v>
      </c>
      <c r="R184">
        <f>VLOOKUP($A184,Обобщение!$A$5:$EK$329,R$2,FALSE)</f>
        <v>0</v>
      </c>
      <c r="S184">
        <f>VLOOKUP($A184,Обобщение!$A$5:$EK$329,S$2,FALSE)</f>
        <v>0</v>
      </c>
      <c r="T184">
        <f>VLOOKUP($A184,Обобщение!$A$5:$EK$329,T$2,FALSE)</f>
        <v>0</v>
      </c>
      <c r="U184">
        <f>VLOOKUP($A184,Обобщение!$A$5:$EK$329,U$2,FALSE)</f>
        <v>0</v>
      </c>
      <c r="V184">
        <f>VLOOKUP($A184,Обобщение!$A$5:$EK$329,V$2,FALSE)</f>
        <v>0</v>
      </c>
      <c r="W184">
        <f>VLOOKUP($A184,Обобщение!$A$5:$EK$329,W$2,FALSE)</f>
        <v>0</v>
      </c>
      <c r="X184">
        <f>VLOOKUP($A184,Обобщение!$A$5:$EK$329,X$2,FALSE)</f>
        <v>0</v>
      </c>
      <c r="Y184">
        <f>VLOOKUP($A184,Обобщение!$A$5:$EK$329,Y$2,FALSE)</f>
        <v>0</v>
      </c>
      <c r="Z184">
        <f>VLOOKUP($A184,Обобщение!$A$5:$EK$329,Z$2,FALSE)</f>
        <v>0</v>
      </c>
      <c r="AA184">
        <f>VLOOKUP($A184,Обобщение!$A$5:$EK$329,AA$2,FALSE)</f>
        <v>0</v>
      </c>
      <c r="AB184">
        <f>VLOOKUP($A184,Обобщение!$A$5:$EK$329,AB$2,FALSE)</f>
        <v>0</v>
      </c>
      <c r="AC184">
        <f>VLOOKUP($A184,Обобщение!$A$5:$EK$329,AC$2,FALSE)</f>
        <v>0</v>
      </c>
      <c r="AD184">
        <f>VLOOKUP($A184,Обобщение!$A$5:$EK$329,AD$2,FALSE)</f>
        <v>0</v>
      </c>
      <c r="AE184">
        <f>VLOOKUP($A184,Обобщение!$A$5:$EK$329,AE$2,FALSE)</f>
        <v>2</v>
      </c>
      <c r="AF184">
        <f>VLOOKUP($A184,Обобщение!$A$5:$EK$329,AF$2,FALSE)</f>
        <v>0</v>
      </c>
      <c r="AG184">
        <f>VLOOKUP($A184,Обобщение!$A$5:$EK$329,AG$2,FALSE)</f>
        <v>0</v>
      </c>
      <c r="AH184">
        <f>VLOOKUP($A184,Обобщение!$A$5:$EK$329,AH$2,FALSE)</f>
        <v>0</v>
      </c>
      <c r="AI184">
        <f>VLOOKUP($A184,Обобщение!$A$5:$EK$329,AI$2,FALSE)</f>
        <v>0</v>
      </c>
      <c r="AJ184">
        <f>VLOOKUP($A184,Обобщение!$A$5:$EK$329,AJ$2,FALSE)</f>
        <v>0</v>
      </c>
      <c r="AK184">
        <f>VLOOKUP($A184,Обобщение!$A$5:$EK$329,AK$2,FALSE)</f>
        <v>4</v>
      </c>
      <c r="AL184">
        <f>VLOOKUP($A184,Обобщение!$A$5:$EK$329,AL$2,FALSE)</f>
        <v>0</v>
      </c>
      <c r="AM184">
        <f>VLOOKUP($A184,Обобщение!$A$5:$EK$329,AM$2,FALSE)</f>
        <v>1</v>
      </c>
      <c r="AN184">
        <f>VLOOKUP($A184,Обобщение!$A$5:$EK$329,AN$2,FALSE)</f>
        <v>0</v>
      </c>
      <c r="AO184" t="str">
        <f>VLOOKUP($A184,Обобщение!$A$5:$EK$329,AO$2,FALSE)</f>
        <v>гр./с. Русе, бул./ул. Копринка 37</v>
      </c>
      <c r="AP184" t="str">
        <f>VLOOKUP($A184,Обобщение!$A$5:$EK$329,AP$2,FALSE)</f>
        <v xml:space="preserve">гр./с. Русе, кв./ж.к. Дружба 2, бул./ул. Копринка 37, </v>
      </c>
      <c r="AQ184" t="str">
        <f>VLOOKUP($A184,Обобщение!$A$5:$EK$329,AQ$2,FALSE)</f>
        <v>Пелетен котел 25 kW</v>
      </c>
      <c r="AR184">
        <f>VLOOKUP($A184,Обобщение!$A$5:$EK$329,AR$2,FALSE)</f>
        <v>0</v>
      </c>
      <c r="AS184">
        <f>VLOOKUP($A184,Обобщение!$A$5:$EK$329,AS$2,FALSE)</f>
        <v>0</v>
      </c>
      <c r="AT184">
        <f>VLOOKUP($A184,Обобщение!$A$5:$EK$329,AT$2,FALSE)</f>
        <v>0</v>
      </c>
      <c r="AU184">
        <f>VLOOKUP($A184,Обобщение!$A$5:$EK$329,AU$2,FALSE)</f>
        <v>0</v>
      </c>
      <c r="AV184">
        <f>VLOOKUP($A184,Обобщение!$A$5:$EK$329,AV$2,FALSE)</f>
        <v>0</v>
      </c>
      <c r="AW184">
        <f>VLOOKUP($A184,Обобщение!$A$5:$EK$329,AW$2,FALSE)</f>
        <v>7</v>
      </c>
      <c r="AX184">
        <f>VLOOKUP($A184,Обобщение!$A$5:$EK$329,AX$2,FALSE)</f>
        <v>7</v>
      </c>
      <c r="AY184" s="11" t="str">
        <f t="shared" si="11"/>
        <v>Пелетен котел 25 kW</v>
      </c>
      <c r="AZ184" s="11" t="str">
        <f t="shared" si="9"/>
        <v/>
      </c>
    </row>
    <row r="185" spans="1:52" x14ac:dyDescent="0.25">
      <c r="A185">
        <v>1181</v>
      </c>
      <c r="B185" t="str">
        <f>VLOOKUP($A185,Обобщение!$A$5:$EK$329,B$2,FALSE)</f>
        <v>LIFE RU 1181</v>
      </c>
      <c r="C185" t="str">
        <f>VLOOKUP($A185,Обобщение!$A$5:$EK$329,C$2,FALSE)</f>
        <v>Недялко</v>
      </c>
      <c r="D185" t="str">
        <f>VLOOKUP($A185,Обобщение!$A$5:$EK$329,D$2,FALSE)</f>
        <v>Иванов</v>
      </c>
      <c r="E185" t="str">
        <f>VLOOKUP($A185,Обобщение!$A$5:$EK$329,E$2,FALSE)</f>
        <v>Неделчев</v>
      </c>
      <c r="F185" t="str">
        <f t="shared" si="8"/>
        <v>Недялко Иванов Неделчев</v>
      </c>
      <c r="G185">
        <f>VLOOKUP($A185,Обобщение!$A$5:$EK$329,G$2,FALSE)</f>
        <v>0</v>
      </c>
      <c r="H185">
        <f>VLOOKUP($A185,Обобщение!$A$5:$EK$329,H$2,FALSE)</f>
        <v>0</v>
      </c>
      <c r="I185">
        <f>VLOOKUP($A185,Обобщение!$A$5:$EK$329,I$2,FALSE)</f>
        <v>0</v>
      </c>
      <c r="J185">
        <f>VLOOKUP($A185,Обобщение!$A$5:$EK$329,J$2,FALSE)</f>
        <v>0</v>
      </c>
      <c r="K185">
        <f>VLOOKUP($A185,Обобщение!$A$5:$EK$329,K$2,FALSE)</f>
        <v>1</v>
      </c>
      <c r="L185">
        <f>VLOOKUP($A185,Обобщение!$A$5:$EK$329,L$2,FALSE)</f>
        <v>0</v>
      </c>
      <c r="M185">
        <f>VLOOKUP($A185,Обобщение!$A$5:$EK$329,M$2,FALSE)</f>
        <v>0</v>
      </c>
      <c r="N185">
        <f>VLOOKUP($A185,Обобщение!$A$5:$EK$329,N$2,FALSE)</f>
        <v>0</v>
      </c>
      <c r="O185">
        <f>VLOOKUP($A185,Обобщение!$A$5:$EK$329,O$2,FALSE)</f>
        <v>0</v>
      </c>
      <c r="P185">
        <f>VLOOKUP($A185,Обобщение!$A$5:$EK$329,P$2,FALSE)</f>
        <v>0</v>
      </c>
      <c r="Q185">
        <f>VLOOKUP($A185,Обобщение!$A$5:$EK$329,Q$2,FALSE)</f>
        <v>0</v>
      </c>
      <c r="R185">
        <f>VLOOKUP($A185,Обобщение!$A$5:$EK$329,R$2,FALSE)</f>
        <v>0</v>
      </c>
      <c r="S185">
        <f>VLOOKUP($A185,Обобщение!$A$5:$EK$329,S$2,FALSE)</f>
        <v>0</v>
      </c>
      <c r="T185">
        <f>VLOOKUP($A185,Обобщение!$A$5:$EK$329,T$2,FALSE)</f>
        <v>0</v>
      </c>
      <c r="U185">
        <f>VLOOKUP($A185,Обобщение!$A$5:$EK$329,U$2,FALSE)</f>
        <v>0</v>
      </c>
      <c r="V185">
        <f>VLOOKUP($A185,Обобщение!$A$5:$EK$329,V$2,FALSE)</f>
        <v>0</v>
      </c>
      <c r="W185">
        <f>VLOOKUP($A185,Обобщение!$A$5:$EK$329,W$2,FALSE)</f>
        <v>0</v>
      </c>
      <c r="X185">
        <f>VLOOKUP($A185,Обобщение!$A$5:$EK$329,X$2,FALSE)</f>
        <v>0</v>
      </c>
      <c r="Y185">
        <f>VLOOKUP($A185,Обобщение!$A$5:$EK$329,Y$2,FALSE)</f>
        <v>0</v>
      </c>
      <c r="Z185">
        <f>VLOOKUP($A185,Обобщение!$A$5:$EK$329,Z$2,FALSE)</f>
        <v>0</v>
      </c>
      <c r="AA185">
        <f>VLOOKUP($A185,Обобщение!$A$5:$EK$329,AA$2,FALSE)</f>
        <v>0</v>
      </c>
      <c r="AB185">
        <f>VLOOKUP($A185,Обобщение!$A$5:$EK$329,AB$2,FALSE)</f>
        <v>0</v>
      </c>
      <c r="AC185">
        <f>VLOOKUP($A185,Обобщение!$A$5:$EK$329,AC$2,FALSE)</f>
        <v>0</v>
      </c>
      <c r="AD185">
        <f>VLOOKUP($A185,Обобщение!$A$5:$EK$329,AD$2,FALSE)</f>
        <v>0</v>
      </c>
      <c r="AE185">
        <f>VLOOKUP($A185,Обобщение!$A$5:$EK$329,AE$2,FALSE)</f>
        <v>0</v>
      </c>
      <c r="AF185">
        <f>VLOOKUP($A185,Обобщение!$A$5:$EK$329,AF$2,FALSE)</f>
        <v>0</v>
      </c>
      <c r="AG185">
        <f>VLOOKUP($A185,Обобщение!$A$5:$EK$329,AG$2,FALSE)</f>
        <v>0</v>
      </c>
      <c r="AH185">
        <f>VLOOKUP($A185,Обобщение!$A$5:$EK$329,AH$2,FALSE)</f>
        <v>0</v>
      </c>
      <c r="AI185">
        <f>VLOOKUP($A185,Обобщение!$A$5:$EK$329,AI$2,FALSE)</f>
        <v>2</v>
      </c>
      <c r="AJ185">
        <f>VLOOKUP($A185,Обобщение!$A$5:$EK$329,AJ$2,FALSE)</f>
        <v>0</v>
      </c>
      <c r="AK185">
        <f>VLOOKUP($A185,Обобщение!$A$5:$EK$329,AK$2,FALSE)</f>
        <v>0</v>
      </c>
      <c r="AL185">
        <f>VLOOKUP($A185,Обобщение!$A$5:$EK$329,AL$2,FALSE)</f>
        <v>1</v>
      </c>
      <c r="AM185">
        <f>VLOOKUP($A185,Обобщение!$A$5:$EK$329,AM$2,FALSE)</f>
        <v>1</v>
      </c>
      <c r="AN185">
        <f>VLOOKUP($A185,Обобщение!$A$5:$EK$329,AN$2,FALSE)</f>
        <v>0</v>
      </c>
      <c r="AO185" t="str">
        <f>VLOOKUP($A185,Обобщение!$A$5:$EK$329,AO$2,FALSE)</f>
        <v>гр./с. Русе, кв./ж.к. Ддружба 3, бл. 1, бул./ул. Григор Пърличев 1</v>
      </c>
      <c r="AP185" t="str">
        <f>VLOOKUP($A185,Обобщение!$A$5:$EK$329,AP$2,FALSE)</f>
        <v>гр./с. Русе, кв./ж.к. Дружба 3, бл. 1, бул./ул. Григор Пърличев 1, ет. 7, ап. 13</v>
      </c>
      <c r="AQ185" t="str">
        <f>VLOOKUP($A185,Обобщение!$A$5:$EK$329,AQ$2,FALSE)</f>
        <v>Камина на пелети с водна риза 12 kW</v>
      </c>
      <c r="AR185">
        <f>VLOOKUP($A185,Обобщение!$A$5:$EK$329,AR$2,FALSE)</f>
        <v>0</v>
      </c>
      <c r="AS185">
        <f>VLOOKUP($A185,Обобщение!$A$5:$EK$329,AS$2,FALSE)</f>
        <v>0</v>
      </c>
      <c r="AT185">
        <f>VLOOKUP($A185,Обобщение!$A$5:$EK$329,AT$2,FALSE)</f>
        <v>0</v>
      </c>
      <c r="AU185">
        <f>VLOOKUP($A185,Обобщение!$A$5:$EK$329,AU$2,FALSE)</f>
        <v>0</v>
      </c>
      <c r="AV185">
        <f>VLOOKUP($A185,Обобщение!$A$5:$EK$329,AV$2,FALSE)</f>
        <v>0</v>
      </c>
      <c r="AW185">
        <f>VLOOKUP($A185,Обобщение!$A$5:$EK$329,AW$2,FALSE)</f>
        <v>4</v>
      </c>
      <c r="AX185">
        <f>VLOOKUP($A185,Обобщение!$A$5:$EK$329,AX$2,FALSE)</f>
        <v>4</v>
      </c>
      <c r="AY185" s="11" t="str">
        <f t="shared" si="11"/>
        <v>Камина на пелети с водна риза 12 kW</v>
      </c>
      <c r="AZ185" s="11" t="str">
        <f t="shared" si="9"/>
        <v/>
      </c>
    </row>
    <row r="186" spans="1:52" ht="30" x14ac:dyDescent="0.25">
      <c r="A186">
        <v>1182</v>
      </c>
      <c r="B186" t="str">
        <f>VLOOKUP($A186,Обобщение!$A$5:$EK$329,B$2,FALSE)</f>
        <v>LIFE RU 1182</v>
      </c>
      <c r="C186" t="str">
        <f>VLOOKUP($A186,Обобщение!$A$5:$EK$329,C$2,FALSE)</f>
        <v>Йорданка</v>
      </c>
      <c r="D186" t="str">
        <f>VLOOKUP($A186,Обобщение!$A$5:$EK$329,D$2,FALSE)</f>
        <v>Борисова</v>
      </c>
      <c r="E186" t="str">
        <f>VLOOKUP($A186,Обобщение!$A$5:$EK$329,E$2,FALSE)</f>
        <v>Спасова</v>
      </c>
      <c r="F186" t="str">
        <f t="shared" si="8"/>
        <v>Йорданка Борисова Спасова</v>
      </c>
      <c r="G186">
        <f>VLOOKUP($A186,Обобщение!$A$5:$EK$329,G$2,FALSE)</f>
        <v>0</v>
      </c>
      <c r="H186">
        <f>VLOOKUP($A186,Обобщение!$A$5:$EK$329,H$2,FALSE)</f>
        <v>0</v>
      </c>
      <c r="I186">
        <f>VLOOKUP($A186,Обобщение!$A$5:$EK$329,I$2,FALSE)</f>
        <v>0</v>
      </c>
      <c r="J186">
        <f>VLOOKUP($A186,Обобщение!$A$5:$EK$329,J$2,FALSE)</f>
        <v>0</v>
      </c>
      <c r="K186">
        <f>VLOOKUP($A186,Обобщение!$A$5:$EK$329,K$2,FALSE)</f>
        <v>0</v>
      </c>
      <c r="L186">
        <f>VLOOKUP($A186,Обобщение!$A$5:$EK$329,L$2,FALSE)</f>
        <v>0</v>
      </c>
      <c r="M186">
        <f>VLOOKUP($A186,Обобщение!$A$5:$EK$329,M$2,FALSE)</f>
        <v>0</v>
      </c>
      <c r="N186">
        <f>VLOOKUP($A186,Обобщение!$A$5:$EK$329,N$2,FALSE)</f>
        <v>0</v>
      </c>
      <c r="O186">
        <f>VLOOKUP($A186,Обобщение!$A$5:$EK$329,O$2,FALSE)</f>
        <v>0</v>
      </c>
      <c r="P186">
        <f>VLOOKUP($A186,Обобщение!$A$5:$EK$329,P$2,FALSE)</f>
        <v>0</v>
      </c>
      <c r="Q186">
        <f>VLOOKUP($A186,Обобщение!$A$5:$EK$329,Q$2,FALSE)</f>
        <v>0</v>
      </c>
      <c r="R186">
        <f>VLOOKUP($A186,Обобщение!$A$5:$EK$329,R$2,FALSE)</f>
        <v>0</v>
      </c>
      <c r="S186">
        <f>VLOOKUP($A186,Обобщение!$A$5:$EK$329,S$2,FALSE)</f>
        <v>0</v>
      </c>
      <c r="T186">
        <f>VLOOKUP($A186,Обобщение!$A$5:$EK$329,T$2,FALSE)</f>
        <v>0</v>
      </c>
      <c r="U186">
        <f>VLOOKUP($A186,Обобщение!$A$5:$EK$329,U$2,FALSE)</f>
        <v>1</v>
      </c>
      <c r="V186">
        <f>VLOOKUP($A186,Обобщение!$A$5:$EK$329,V$2,FALSE)</f>
        <v>0</v>
      </c>
      <c r="W186">
        <f>VLOOKUP($A186,Обобщение!$A$5:$EK$329,W$2,FALSE)</f>
        <v>0</v>
      </c>
      <c r="X186">
        <f>VLOOKUP($A186,Обобщение!$A$5:$EK$329,X$2,FALSE)</f>
        <v>0</v>
      </c>
      <c r="Y186">
        <f>VLOOKUP($A186,Обобщение!$A$5:$EK$329,Y$2,FALSE)</f>
        <v>0</v>
      </c>
      <c r="Z186">
        <f>VLOOKUP($A186,Обобщение!$A$5:$EK$329,Z$2,FALSE)</f>
        <v>0</v>
      </c>
      <c r="AA186">
        <f>VLOOKUP($A186,Обобщение!$A$5:$EK$329,AA$2,FALSE)</f>
        <v>2</v>
      </c>
      <c r="AB186">
        <f>VLOOKUP($A186,Обобщение!$A$5:$EK$329,AB$2,FALSE)</f>
        <v>0</v>
      </c>
      <c r="AC186">
        <f>VLOOKUP($A186,Обобщение!$A$5:$EK$329,AC$2,FALSE)</f>
        <v>2</v>
      </c>
      <c r="AD186">
        <f>VLOOKUP($A186,Обобщение!$A$5:$EK$329,AD$2,FALSE)</f>
        <v>0</v>
      </c>
      <c r="AE186">
        <f>VLOOKUP($A186,Обобщение!$A$5:$EK$329,AE$2,FALSE)</f>
        <v>0</v>
      </c>
      <c r="AF186">
        <f>VLOOKUP($A186,Обобщение!$A$5:$EK$329,AF$2,FALSE)</f>
        <v>0</v>
      </c>
      <c r="AG186">
        <f>VLOOKUP($A186,Обобщение!$A$5:$EK$329,AG$2,FALSE)</f>
        <v>0</v>
      </c>
      <c r="AH186">
        <f>VLOOKUP($A186,Обобщение!$A$5:$EK$329,AH$2,FALSE)</f>
        <v>1</v>
      </c>
      <c r="AI186">
        <f>VLOOKUP($A186,Обобщение!$A$5:$EK$329,AI$2,FALSE)</f>
        <v>0</v>
      </c>
      <c r="AJ186">
        <f>VLOOKUP($A186,Обобщение!$A$5:$EK$329,AJ$2,FALSE)</f>
        <v>0</v>
      </c>
      <c r="AK186">
        <f>VLOOKUP($A186,Обобщение!$A$5:$EK$329,AK$2,FALSE)</f>
        <v>0</v>
      </c>
      <c r="AL186">
        <f>VLOOKUP($A186,Обобщение!$A$5:$EK$329,AL$2,FALSE)</f>
        <v>1</v>
      </c>
      <c r="AM186">
        <f>VLOOKUP($A186,Обобщение!$A$5:$EK$329,AM$2,FALSE)</f>
        <v>1</v>
      </c>
      <c r="AN186">
        <f>VLOOKUP($A186,Обобщение!$A$5:$EK$329,AN$2,FALSE)</f>
        <v>0</v>
      </c>
      <c r="AO186" t="str">
        <f>VLOOKUP($A186,Обобщение!$A$5:$EK$329,AO$2,FALSE)</f>
        <v>гр./с. Русе, бул./ул. пл. Дунав 22</v>
      </c>
      <c r="AP186" t="str">
        <f>VLOOKUP($A186,Обобщение!$A$5:$EK$329,AP$2,FALSE)</f>
        <v xml:space="preserve">гр./с. Русе, бул./ул. пл. Дунав 22, </v>
      </c>
      <c r="AQ186">
        <f>VLOOKUP($A186,Обобщение!$A$5:$EK$329,AQ$2,FALSE)</f>
        <v>0</v>
      </c>
      <c r="AR186" t="str">
        <f>VLOOKUP($A186,Обобщение!$A$5:$EK$329,AR$2,FALSE)</f>
        <v>Двуконтурен кондезационен котел на природен газ 24 kW</v>
      </c>
      <c r="AS186">
        <f>VLOOKUP($A186,Обобщение!$A$5:$EK$329,AS$2,FALSE)</f>
        <v>0</v>
      </c>
      <c r="AT186">
        <f>VLOOKUP($A186,Обобщение!$A$5:$EK$329,AT$2,FALSE)</f>
        <v>0</v>
      </c>
      <c r="AU186" t="str">
        <f>VLOOKUP($A186,Обобщение!$A$5:$EK$329,AU$2,FALSE)</f>
        <v>Стоманен панелен радиатор (500x1200) - 2 бр.</v>
      </c>
      <c r="AV186">
        <f>VLOOKUP($A186,Обобщение!$A$5:$EK$329,AV$2,FALSE)</f>
        <v>0</v>
      </c>
      <c r="AW186">
        <f>VLOOKUP($A186,Обобщение!$A$5:$EK$329,AW$2,FALSE)</f>
        <v>5</v>
      </c>
      <c r="AX186">
        <f>VLOOKUP($A186,Обобщение!$A$5:$EK$329,AX$2,FALSE)</f>
        <v>3</v>
      </c>
      <c r="AY186" s="11" t="str">
        <f t="shared" si="11"/>
        <v>Двуконтурен кондезационен котел на природен газ 24 kW</v>
      </c>
      <c r="AZ186" s="11" t="str">
        <f t="shared" si="9"/>
        <v>Стоманен панелен радиатор (500x1200) - 2 бр.</v>
      </c>
    </row>
    <row r="187" spans="1:52" ht="30" x14ac:dyDescent="0.25">
      <c r="A187">
        <v>1183</v>
      </c>
      <c r="B187" t="str">
        <f>VLOOKUP($A187,Обобщение!$A$5:$EK$329,B$2,FALSE)</f>
        <v>LIFE RU 1183</v>
      </c>
      <c r="C187" t="str">
        <f>VLOOKUP($A187,Обобщение!$A$5:$EK$329,C$2,FALSE)</f>
        <v>Теодора</v>
      </c>
      <c r="D187" t="str">
        <f>VLOOKUP($A187,Обобщение!$A$5:$EK$329,D$2,FALSE)</f>
        <v>Лазарова</v>
      </c>
      <c r="E187" t="str">
        <f>VLOOKUP($A187,Обобщение!$A$5:$EK$329,E$2,FALSE)</f>
        <v>Станчева</v>
      </c>
      <c r="F187" t="str">
        <f t="shared" si="8"/>
        <v>Теодора Лазарова Станчева</v>
      </c>
      <c r="G187">
        <f>VLOOKUP($A187,Обобщение!$A$5:$EK$329,G$2,FALSE)</f>
        <v>0</v>
      </c>
      <c r="H187">
        <f>VLOOKUP($A187,Обобщение!$A$5:$EK$329,H$2,FALSE)</f>
        <v>0</v>
      </c>
      <c r="I187">
        <f>VLOOKUP($A187,Обобщение!$A$5:$EK$329,I$2,FALSE)</f>
        <v>0</v>
      </c>
      <c r="J187">
        <f>VLOOKUP($A187,Обобщение!$A$5:$EK$329,J$2,FALSE)</f>
        <v>0</v>
      </c>
      <c r="K187">
        <f>VLOOKUP($A187,Обобщение!$A$5:$EK$329,K$2,FALSE)</f>
        <v>0</v>
      </c>
      <c r="L187">
        <f>VLOOKUP($A187,Обобщение!$A$5:$EK$329,L$2,FALSE)</f>
        <v>1</v>
      </c>
      <c r="M187">
        <f>VLOOKUP($A187,Обобщение!$A$5:$EK$329,M$2,FALSE)</f>
        <v>0</v>
      </c>
      <c r="N187">
        <f>VLOOKUP($A187,Обобщение!$A$5:$EK$329,N$2,FALSE)</f>
        <v>0</v>
      </c>
      <c r="O187">
        <f>VLOOKUP($A187,Обобщение!$A$5:$EK$329,O$2,FALSE)</f>
        <v>0</v>
      </c>
      <c r="P187">
        <f>VLOOKUP($A187,Обобщение!$A$5:$EK$329,P$2,FALSE)</f>
        <v>0</v>
      </c>
      <c r="Q187">
        <f>VLOOKUP($A187,Обобщение!$A$5:$EK$329,Q$2,FALSE)</f>
        <v>0</v>
      </c>
      <c r="R187">
        <f>VLOOKUP($A187,Обобщение!$A$5:$EK$329,R$2,FALSE)</f>
        <v>0</v>
      </c>
      <c r="S187">
        <f>VLOOKUP($A187,Обобщение!$A$5:$EK$329,S$2,FALSE)</f>
        <v>0</v>
      </c>
      <c r="T187">
        <f>VLOOKUP($A187,Обобщение!$A$5:$EK$329,T$2,FALSE)</f>
        <v>0</v>
      </c>
      <c r="U187">
        <f>VLOOKUP($A187,Обобщение!$A$5:$EK$329,U$2,FALSE)</f>
        <v>0</v>
      </c>
      <c r="V187">
        <f>VLOOKUP($A187,Обобщение!$A$5:$EK$329,V$2,FALSE)</f>
        <v>0</v>
      </c>
      <c r="W187">
        <f>VLOOKUP($A187,Обобщение!$A$5:$EK$329,W$2,FALSE)</f>
        <v>0</v>
      </c>
      <c r="X187">
        <f>VLOOKUP($A187,Обобщение!$A$5:$EK$329,X$2,FALSE)</f>
        <v>0</v>
      </c>
      <c r="Y187">
        <f>VLOOKUP($A187,Обобщение!$A$5:$EK$329,Y$2,FALSE)</f>
        <v>0</v>
      </c>
      <c r="Z187">
        <f>VLOOKUP($A187,Обобщение!$A$5:$EK$329,Z$2,FALSE)</f>
        <v>0</v>
      </c>
      <c r="AA187">
        <f>VLOOKUP($A187,Обобщение!$A$5:$EK$329,AA$2,FALSE)</f>
        <v>1</v>
      </c>
      <c r="AB187">
        <f>VLOOKUP($A187,Обобщение!$A$5:$EK$329,AB$2,FALSE)</f>
        <v>1</v>
      </c>
      <c r="AC187">
        <f>VLOOKUP($A187,Обобщение!$A$5:$EK$329,AC$2,FALSE)</f>
        <v>0</v>
      </c>
      <c r="AD187">
        <f>VLOOKUP($A187,Обобщение!$A$5:$EK$329,AD$2,FALSE)</f>
        <v>0</v>
      </c>
      <c r="AE187">
        <f>VLOOKUP($A187,Обобщение!$A$5:$EK$329,AE$2,FALSE)</f>
        <v>0</v>
      </c>
      <c r="AF187">
        <f>VLOOKUP($A187,Обобщение!$A$5:$EK$329,AF$2,FALSE)</f>
        <v>0</v>
      </c>
      <c r="AG187">
        <f>VLOOKUP($A187,Обобщение!$A$5:$EK$329,AG$2,FALSE)</f>
        <v>0</v>
      </c>
      <c r="AH187">
        <f>VLOOKUP($A187,Обобщение!$A$5:$EK$329,AH$2,FALSE)</f>
        <v>0</v>
      </c>
      <c r="AI187">
        <f>VLOOKUP($A187,Обобщение!$A$5:$EK$329,AI$2,FALSE)</f>
        <v>0</v>
      </c>
      <c r="AJ187">
        <f>VLOOKUP($A187,Обобщение!$A$5:$EK$329,AJ$2,FALSE)</f>
        <v>3</v>
      </c>
      <c r="AK187">
        <f>VLOOKUP($A187,Обобщение!$A$5:$EK$329,AK$2,FALSE)</f>
        <v>0</v>
      </c>
      <c r="AL187">
        <f>VLOOKUP($A187,Обобщение!$A$5:$EK$329,AL$2,FALSE)</f>
        <v>0</v>
      </c>
      <c r="AM187">
        <f>VLOOKUP($A187,Обобщение!$A$5:$EK$329,AM$2,FALSE)</f>
        <v>1</v>
      </c>
      <c r="AN187">
        <f>VLOOKUP($A187,Обобщение!$A$5:$EK$329,AN$2,FALSE)</f>
        <v>0</v>
      </c>
      <c r="AO187" t="str">
        <f>VLOOKUP($A187,Обобщение!$A$5:$EK$329,AO$2,FALSE)</f>
        <v>гр./с. Русе, бул./ул. Алея Освобождение 16</v>
      </c>
      <c r="AP187" t="str">
        <f>VLOOKUP($A187,Обобщение!$A$5:$EK$329,AP$2,FALSE)</f>
        <v>гр./с. Русе, кв./ж.к. Дружба 3, бл. 6, бул./ул. Даме Груев 1, ет. 1, ап. 2</v>
      </c>
      <c r="AQ187" t="str">
        <f>VLOOKUP($A187,Обобщение!$A$5:$EK$329,AQ$2,FALSE)</f>
        <v>Камина на пелети с водна риза 18 kW</v>
      </c>
      <c r="AR187">
        <f>VLOOKUP($A187,Обобщение!$A$5:$EK$329,AR$2,FALSE)</f>
        <v>0</v>
      </c>
      <c r="AS187">
        <f>VLOOKUP($A187,Обобщение!$A$5:$EK$329,AS$2,FALSE)</f>
        <v>0</v>
      </c>
      <c r="AT187">
        <f>VLOOKUP($A187,Обобщение!$A$5:$EK$329,AT$2,FALSE)</f>
        <v>0</v>
      </c>
      <c r="AU187" t="str">
        <f>VLOOKUP($A187,Обобщение!$A$5:$EK$329,AU$2,FALSE)</f>
        <v>Стоманен панелен радиатор (500x1200) - 1 бр.</v>
      </c>
      <c r="AV187" t="str">
        <f>VLOOKUP($A187,Обобщение!$A$5:$EK$329,AV$2,FALSE)</f>
        <v>Стоманен панелен радиатор (500x1800) - 1 бр.</v>
      </c>
      <c r="AW187">
        <f>VLOOKUP($A187,Обобщение!$A$5:$EK$329,AW$2,FALSE)</f>
        <v>4</v>
      </c>
      <c r="AX187">
        <f>VLOOKUP($A187,Обобщение!$A$5:$EK$329,AX$2,FALSE)</f>
        <v>4</v>
      </c>
      <c r="AY187" s="11" t="str">
        <f t="shared" si="11"/>
        <v>Камина на пелети с водна риза 18 kW</v>
      </c>
      <c r="AZ187" s="11" t="str">
        <f t="shared" si="9"/>
        <v>Стоманен панелен радиатор (500x1200) - 1 бр.; Стоманен панелен радиатор (500x1800) - 1 бр.</v>
      </c>
    </row>
    <row r="188" spans="1:52" x14ac:dyDescent="0.25">
      <c r="A188">
        <v>1184</v>
      </c>
      <c r="B188" t="str">
        <f>VLOOKUP($A188,Обобщение!$A$5:$EK$329,B$2,FALSE)</f>
        <v>LIFE RU 1184</v>
      </c>
      <c r="C188" t="str">
        <f>VLOOKUP($A188,Обобщение!$A$5:$EK$329,C$2,FALSE)</f>
        <v>Величка</v>
      </c>
      <c r="D188" t="str">
        <f>VLOOKUP($A188,Обобщение!$A$5:$EK$329,D$2,FALSE)</f>
        <v>Енчева</v>
      </c>
      <c r="E188" t="str">
        <f>VLOOKUP($A188,Обобщение!$A$5:$EK$329,E$2,FALSE)</f>
        <v>Иванова</v>
      </c>
      <c r="F188" t="str">
        <f t="shared" si="8"/>
        <v>Величка Енчева Иванова</v>
      </c>
      <c r="G188">
        <f>VLOOKUP($A188,Обобщение!$A$5:$EK$329,G$2,FALSE)</f>
        <v>0</v>
      </c>
      <c r="H188">
        <f>VLOOKUP($A188,Обобщение!$A$5:$EK$329,H$2,FALSE)</f>
        <v>0</v>
      </c>
      <c r="I188">
        <f>VLOOKUP($A188,Обобщение!$A$5:$EK$329,I$2,FALSE)</f>
        <v>0</v>
      </c>
      <c r="J188">
        <f>VLOOKUP($A188,Обобщение!$A$5:$EK$329,J$2,FALSE)</f>
        <v>0</v>
      </c>
      <c r="K188">
        <f>VLOOKUP($A188,Обобщение!$A$5:$EK$329,K$2,FALSE)</f>
        <v>1</v>
      </c>
      <c r="L188">
        <f>VLOOKUP($A188,Обобщение!$A$5:$EK$329,L$2,FALSE)</f>
        <v>0</v>
      </c>
      <c r="M188">
        <f>VLOOKUP($A188,Обобщение!$A$5:$EK$329,M$2,FALSE)</f>
        <v>0</v>
      </c>
      <c r="N188">
        <f>VLOOKUP($A188,Обобщение!$A$5:$EK$329,N$2,FALSE)</f>
        <v>0</v>
      </c>
      <c r="O188">
        <f>VLOOKUP($A188,Обобщение!$A$5:$EK$329,O$2,FALSE)</f>
        <v>0</v>
      </c>
      <c r="P188">
        <f>VLOOKUP($A188,Обобщение!$A$5:$EK$329,P$2,FALSE)</f>
        <v>0</v>
      </c>
      <c r="Q188">
        <f>VLOOKUP($A188,Обобщение!$A$5:$EK$329,Q$2,FALSE)</f>
        <v>0</v>
      </c>
      <c r="R188">
        <f>VLOOKUP($A188,Обобщение!$A$5:$EK$329,R$2,FALSE)</f>
        <v>0</v>
      </c>
      <c r="S188">
        <f>VLOOKUP($A188,Обобщение!$A$5:$EK$329,S$2,FALSE)</f>
        <v>0</v>
      </c>
      <c r="T188">
        <f>VLOOKUP($A188,Обобщение!$A$5:$EK$329,T$2,FALSE)</f>
        <v>0</v>
      </c>
      <c r="U188">
        <f>VLOOKUP($A188,Обобщение!$A$5:$EK$329,U$2,FALSE)</f>
        <v>0</v>
      </c>
      <c r="V188">
        <f>VLOOKUP($A188,Обобщение!$A$5:$EK$329,V$2,FALSE)</f>
        <v>0</v>
      </c>
      <c r="W188">
        <f>VLOOKUP($A188,Обобщение!$A$5:$EK$329,W$2,FALSE)</f>
        <v>0</v>
      </c>
      <c r="X188">
        <f>VLOOKUP($A188,Обобщение!$A$5:$EK$329,X$2,FALSE)</f>
        <v>0</v>
      </c>
      <c r="Y188">
        <f>VLOOKUP($A188,Обобщение!$A$5:$EK$329,Y$2,FALSE)</f>
        <v>0</v>
      </c>
      <c r="Z188">
        <f>VLOOKUP($A188,Обобщение!$A$5:$EK$329,Z$2,FALSE)</f>
        <v>0</v>
      </c>
      <c r="AA188">
        <f>VLOOKUP($A188,Обобщение!$A$5:$EK$329,AA$2,FALSE)</f>
        <v>0</v>
      </c>
      <c r="AB188">
        <f>VLOOKUP($A188,Обобщение!$A$5:$EK$329,AB$2,FALSE)</f>
        <v>0</v>
      </c>
      <c r="AC188">
        <f>VLOOKUP($A188,Обобщение!$A$5:$EK$329,AC$2,FALSE)</f>
        <v>0</v>
      </c>
      <c r="AD188">
        <f>VLOOKUP($A188,Обобщение!$A$5:$EK$329,AD$2,FALSE)</f>
        <v>0</v>
      </c>
      <c r="AE188">
        <f>VLOOKUP($A188,Обобщение!$A$5:$EK$329,AE$2,FALSE)</f>
        <v>0</v>
      </c>
      <c r="AF188">
        <f>VLOOKUP($A188,Обобщение!$A$5:$EK$329,AF$2,FALSE)</f>
        <v>2</v>
      </c>
      <c r="AG188">
        <f>VLOOKUP($A188,Обобщение!$A$5:$EK$329,AG$2,FALSE)</f>
        <v>0</v>
      </c>
      <c r="AH188">
        <f>VLOOKUP($A188,Обобщение!$A$5:$EK$329,AH$2,FALSE)</f>
        <v>0</v>
      </c>
      <c r="AI188">
        <f>VLOOKUP($A188,Обобщение!$A$5:$EK$329,AI$2,FALSE)</f>
        <v>0</v>
      </c>
      <c r="AJ188">
        <f>VLOOKUP($A188,Обобщение!$A$5:$EK$329,AJ$2,FALSE)</f>
        <v>3</v>
      </c>
      <c r="AK188">
        <f>VLOOKUP($A188,Обобщение!$A$5:$EK$329,AK$2,FALSE)</f>
        <v>0</v>
      </c>
      <c r="AL188">
        <f>VLOOKUP($A188,Обобщение!$A$5:$EK$329,AL$2,FALSE)</f>
        <v>1</v>
      </c>
      <c r="AM188">
        <f>VLOOKUP($A188,Обобщение!$A$5:$EK$329,AM$2,FALSE)</f>
        <v>1</v>
      </c>
      <c r="AN188">
        <f>VLOOKUP($A188,Обобщение!$A$5:$EK$329,AN$2,FALSE)</f>
        <v>0</v>
      </c>
      <c r="AO188" t="str">
        <f>VLOOKUP($A188,Обобщение!$A$5:$EK$329,AO$2,FALSE)</f>
        <v>гр./с. Русе, кв./ж.к. Чародейка -юг, бл. 106, бул./ул. Ганчо Карамаждраков 4</v>
      </c>
      <c r="AP188" t="str">
        <f>VLOOKUP($A188,Обобщение!$A$5:$EK$329,AP$2,FALSE)</f>
        <v>гр./с. Русе, кв./ж.к. Чародейка -юг, бл. 106, бул./ул. Ганчо Карамаждраков 4, ет. 2, ап. 4</v>
      </c>
      <c r="AQ188" t="str">
        <f>VLOOKUP($A188,Обобщение!$A$5:$EK$329,AQ$2,FALSE)</f>
        <v>Камина на пелети с водна риза 12 kW</v>
      </c>
      <c r="AR188">
        <f>VLOOKUP($A188,Обобщение!$A$5:$EK$329,AR$2,FALSE)</f>
        <v>0</v>
      </c>
      <c r="AS188">
        <f>VLOOKUP($A188,Обобщение!$A$5:$EK$329,AS$2,FALSE)</f>
        <v>0</v>
      </c>
      <c r="AT188">
        <f>VLOOKUP($A188,Обобщение!$A$5:$EK$329,AT$2,FALSE)</f>
        <v>0</v>
      </c>
      <c r="AU188">
        <f>VLOOKUP($A188,Обобщение!$A$5:$EK$329,AU$2,FALSE)</f>
        <v>0</v>
      </c>
      <c r="AV188">
        <f>VLOOKUP($A188,Обобщение!$A$5:$EK$329,AV$2,FALSE)</f>
        <v>0</v>
      </c>
      <c r="AW188">
        <f>VLOOKUP($A188,Обобщение!$A$5:$EK$329,AW$2,FALSE)</f>
        <v>7</v>
      </c>
      <c r="AX188">
        <f>VLOOKUP($A188,Обобщение!$A$5:$EK$329,AX$2,FALSE)</f>
        <v>7</v>
      </c>
      <c r="AY188" s="11" t="str">
        <f t="shared" si="11"/>
        <v>Камина на пелети с водна риза 12 kW</v>
      </c>
      <c r="AZ188" s="11" t="str">
        <f t="shared" si="9"/>
        <v/>
      </c>
    </row>
    <row r="189" spans="1:52" x14ac:dyDescent="0.25">
      <c r="A189">
        <v>1185</v>
      </c>
      <c r="B189" t="str">
        <f>VLOOKUP($A189,Обобщение!$A$5:$EK$329,B$2,FALSE)</f>
        <v>LIFE RU 1185</v>
      </c>
      <c r="C189" t="str">
        <f>VLOOKUP($A189,Обобщение!$A$5:$EK$329,C$2,FALSE)</f>
        <v xml:space="preserve">Тодор </v>
      </c>
      <c r="D189" t="str">
        <f>VLOOKUP($A189,Обобщение!$A$5:$EK$329,D$2,FALSE)</f>
        <v xml:space="preserve">Георгиев </v>
      </c>
      <c r="E189" t="str">
        <f>VLOOKUP($A189,Обобщение!$A$5:$EK$329,E$2,FALSE)</f>
        <v xml:space="preserve">Георгиев </v>
      </c>
      <c r="F189" t="str">
        <f t="shared" si="8"/>
        <v xml:space="preserve">Тодор  Георгиев  Георгиев </v>
      </c>
      <c r="G189">
        <f>VLOOKUP($A189,Обобщение!$A$5:$EK$329,G$2,FALSE)</f>
        <v>0</v>
      </c>
      <c r="H189">
        <f>VLOOKUP($A189,Обобщение!$A$5:$EK$329,H$2,FALSE)</f>
        <v>0</v>
      </c>
      <c r="I189">
        <f>VLOOKUP($A189,Обобщение!$A$5:$EK$329,I$2,FALSE)</f>
        <v>0</v>
      </c>
      <c r="J189">
        <f>VLOOKUP($A189,Обобщение!$A$5:$EK$329,J$2,FALSE)</f>
        <v>0</v>
      </c>
      <c r="K189">
        <f>VLOOKUP($A189,Обобщение!$A$5:$EK$329,K$2,FALSE)</f>
        <v>1</v>
      </c>
      <c r="L189">
        <f>VLOOKUP($A189,Обобщение!$A$5:$EK$329,L$2,FALSE)</f>
        <v>0</v>
      </c>
      <c r="M189">
        <f>VLOOKUP($A189,Обобщение!$A$5:$EK$329,M$2,FALSE)</f>
        <v>0</v>
      </c>
      <c r="N189">
        <f>VLOOKUP($A189,Обобщение!$A$5:$EK$329,N$2,FALSE)</f>
        <v>0</v>
      </c>
      <c r="O189">
        <f>VLOOKUP($A189,Обобщение!$A$5:$EK$329,O$2,FALSE)</f>
        <v>0</v>
      </c>
      <c r="P189">
        <f>VLOOKUP($A189,Обобщение!$A$5:$EK$329,P$2,FALSE)</f>
        <v>0</v>
      </c>
      <c r="Q189">
        <f>VLOOKUP($A189,Обобщение!$A$5:$EK$329,Q$2,FALSE)</f>
        <v>0</v>
      </c>
      <c r="R189">
        <f>VLOOKUP($A189,Обобщение!$A$5:$EK$329,R$2,FALSE)</f>
        <v>0</v>
      </c>
      <c r="S189">
        <f>VLOOKUP($A189,Обобщение!$A$5:$EK$329,S$2,FALSE)</f>
        <v>0</v>
      </c>
      <c r="T189">
        <f>VLOOKUP($A189,Обобщение!$A$5:$EK$329,T$2,FALSE)</f>
        <v>0</v>
      </c>
      <c r="U189">
        <f>VLOOKUP($A189,Обобщение!$A$5:$EK$329,U$2,FALSE)</f>
        <v>0</v>
      </c>
      <c r="V189">
        <f>VLOOKUP($A189,Обобщение!$A$5:$EK$329,V$2,FALSE)</f>
        <v>0</v>
      </c>
      <c r="W189">
        <f>VLOOKUP($A189,Обобщение!$A$5:$EK$329,W$2,FALSE)</f>
        <v>0</v>
      </c>
      <c r="X189">
        <f>VLOOKUP($A189,Обобщение!$A$5:$EK$329,X$2,FALSE)</f>
        <v>0</v>
      </c>
      <c r="Y189">
        <f>VLOOKUP($A189,Обобщение!$A$5:$EK$329,Y$2,FALSE)</f>
        <v>0</v>
      </c>
      <c r="Z189">
        <f>VLOOKUP($A189,Обобщение!$A$5:$EK$329,Z$2,FALSE)</f>
        <v>0</v>
      </c>
      <c r="AA189">
        <f>VLOOKUP($A189,Обобщение!$A$5:$EK$329,AA$2,FALSE)</f>
        <v>0</v>
      </c>
      <c r="AB189">
        <f>VLOOKUP($A189,Обобщение!$A$5:$EK$329,AB$2,FALSE)</f>
        <v>0</v>
      </c>
      <c r="AC189">
        <f>VLOOKUP($A189,Обобщение!$A$5:$EK$329,AC$2,FALSE)</f>
        <v>0</v>
      </c>
      <c r="AD189">
        <f>VLOOKUP($A189,Обобщение!$A$5:$EK$329,AD$2,FALSE)</f>
        <v>0</v>
      </c>
      <c r="AE189">
        <f>VLOOKUP($A189,Обобщение!$A$5:$EK$329,AE$2,FALSE)</f>
        <v>0</v>
      </c>
      <c r="AF189">
        <f>VLOOKUP($A189,Обобщение!$A$5:$EK$329,AF$2,FALSE)</f>
        <v>0</v>
      </c>
      <c r="AG189">
        <f>VLOOKUP($A189,Обобщение!$A$5:$EK$329,AG$2,FALSE)</f>
        <v>0</v>
      </c>
      <c r="AH189">
        <f>VLOOKUP($A189,Обобщение!$A$5:$EK$329,AH$2,FALSE)</f>
        <v>0</v>
      </c>
      <c r="AI189">
        <f>VLOOKUP($A189,Обобщение!$A$5:$EK$329,AI$2,FALSE)</f>
        <v>2</v>
      </c>
      <c r="AJ189">
        <f>VLOOKUP($A189,Обобщение!$A$5:$EK$329,AJ$2,FALSE)</f>
        <v>0</v>
      </c>
      <c r="AK189">
        <f>VLOOKUP($A189,Обобщение!$A$5:$EK$329,AK$2,FALSE)</f>
        <v>0</v>
      </c>
      <c r="AL189">
        <f>VLOOKUP($A189,Обобщение!$A$5:$EK$329,AL$2,FALSE)</f>
        <v>0</v>
      </c>
      <c r="AM189">
        <f>VLOOKUP($A189,Обобщение!$A$5:$EK$329,AM$2,FALSE)</f>
        <v>0</v>
      </c>
      <c r="AN189">
        <f>VLOOKUP($A189,Обобщение!$A$5:$EK$329,AN$2,FALSE)</f>
        <v>0</v>
      </c>
      <c r="AO189" t="str">
        <f>VLOOKUP($A189,Обобщение!$A$5:$EK$329,AO$2,FALSE)</f>
        <v>гр./с. Русе, кв./ж.к. Родина 2 , бл. Българка , бул./ул. Димчо Дебелянов 4</v>
      </c>
      <c r="AP189" t="str">
        <f>VLOOKUP($A189,Обобщение!$A$5:$EK$329,AP$2,FALSE)</f>
        <v>гр./с. Русе, кв./ж.к. Родина 2 , бл. Българка , бул./ул. Димчо Дебелянов 4 , ет. 8, ап. 10</v>
      </c>
      <c r="AQ189" t="str">
        <f>VLOOKUP($A189,Обобщение!$A$5:$EK$329,AQ$2,FALSE)</f>
        <v>Камина на пелети с водна риза 12 kW</v>
      </c>
      <c r="AR189">
        <f>VLOOKUP($A189,Обобщение!$A$5:$EK$329,AR$2,FALSE)</f>
        <v>0</v>
      </c>
      <c r="AS189">
        <f>VLOOKUP($A189,Обобщение!$A$5:$EK$329,AS$2,FALSE)</f>
        <v>0</v>
      </c>
      <c r="AT189">
        <f>VLOOKUP($A189,Обобщение!$A$5:$EK$329,AT$2,FALSE)</f>
        <v>0</v>
      </c>
      <c r="AU189">
        <f>VLOOKUP($A189,Обобщение!$A$5:$EK$329,AU$2,FALSE)</f>
        <v>0</v>
      </c>
      <c r="AV189">
        <f>VLOOKUP($A189,Обобщение!$A$5:$EK$329,AV$2,FALSE)</f>
        <v>0</v>
      </c>
      <c r="AW189">
        <f>VLOOKUP($A189,Обобщение!$A$5:$EK$329,AW$2,FALSE)</f>
        <v>2</v>
      </c>
      <c r="AX189">
        <f>VLOOKUP($A189,Обобщение!$A$5:$EK$329,AX$2,FALSE)</f>
        <v>2</v>
      </c>
      <c r="AY189" s="11" t="str">
        <f t="shared" si="11"/>
        <v>Камина на пелети с водна риза 12 kW</v>
      </c>
      <c r="AZ189" s="11" t="str">
        <f t="shared" si="9"/>
        <v/>
      </c>
    </row>
    <row r="190" spans="1:52" ht="30" x14ac:dyDescent="0.25">
      <c r="A190">
        <v>1186</v>
      </c>
      <c r="B190" t="str">
        <f>VLOOKUP($A190,Обобщение!$A$5:$EK$329,B$2,FALSE)</f>
        <v>LIFE RU 1186</v>
      </c>
      <c r="C190" t="str">
        <f>VLOOKUP($A190,Обобщение!$A$5:$EK$329,C$2,FALSE)</f>
        <v xml:space="preserve">Коста </v>
      </c>
      <c r="D190" t="str">
        <f>VLOOKUP($A190,Обобщение!$A$5:$EK$329,D$2,FALSE)</f>
        <v xml:space="preserve">Костов </v>
      </c>
      <c r="E190" t="str">
        <f>VLOOKUP($A190,Обобщение!$A$5:$EK$329,E$2,FALSE)</f>
        <v xml:space="preserve">Петров </v>
      </c>
      <c r="F190" t="str">
        <f t="shared" si="8"/>
        <v xml:space="preserve">Коста  Костов  Петров </v>
      </c>
      <c r="G190">
        <f>VLOOKUP($A190,Обобщение!$A$5:$EK$329,G$2,FALSE)</f>
        <v>0</v>
      </c>
      <c r="H190">
        <f>VLOOKUP($A190,Обобщение!$A$5:$EK$329,H$2,FALSE)</f>
        <v>0</v>
      </c>
      <c r="I190">
        <f>VLOOKUP($A190,Обобщение!$A$5:$EK$329,I$2,FALSE)</f>
        <v>0</v>
      </c>
      <c r="J190">
        <f>VLOOKUP($A190,Обобщение!$A$5:$EK$329,J$2,FALSE)</f>
        <v>0</v>
      </c>
      <c r="K190">
        <f>VLOOKUP($A190,Обобщение!$A$5:$EK$329,K$2,FALSE)</f>
        <v>0</v>
      </c>
      <c r="L190">
        <f>VLOOKUP($A190,Обобщение!$A$5:$EK$329,L$2,FALSE)</f>
        <v>0</v>
      </c>
      <c r="M190">
        <f>VLOOKUP($A190,Обобщение!$A$5:$EK$329,M$2,FALSE)</f>
        <v>0</v>
      </c>
      <c r="N190">
        <f>VLOOKUP($A190,Обобщение!$A$5:$EK$329,N$2,FALSE)</f>
        <v>0</v>
      </c>
      <c r="O190">
        <f>VLOOKUP($A190,Обобщение!$A$5:$EK$329,O$2,FALSE)</f>
        <v>0</v>
      </c>
      <c r="P190">
        <f>VLOOKUP($A190,Обобщение!$A$5:$EK$329,P$2,FALSE)</f>
        <v>0</v>
      </c>
      <c r="Q190">
        <f>VLOOKUP($A190,Обобщение!$A$5:$EK$329,Q$2,FALSE)</f>
        <v>1</v>
      </c>
      <c r="R190">
        <f>VLOOKUP($A190,Обобщение!$A$5:$EK$329,R$2,FALSE)</f>
        <v>0</v>
      </c>
      <c r="S190">
        <f>VLOOKUP($A190,Обобщение!$A$5:$EK$329,S$2,FALSE)</f>
        <v>0</v>
      </c>
      <c r="T190">
        <f>VLOOKUP($A190,Обобщение!$A$5:$EK$329,T$2,FALSE)</f>
        <v>0</v>
      </c>
      <c r="U190">
        <f>VLOOKUP($A190,Обобщение!$A$5:$EK$329,U$2,FALSE)</f>
        <v>0</v>
      </c>
      <c r="V190">
        <f>VLOOKUP($A190,Обобщение!$A$5:$EK$329,V$2,FALSE)</f>
        <v>0</v>
      </c>
      <c r="W190">
        <f>VLOOKUP($A190,Обобщение!$A$5:$EK$329,W$2,FALSE)</f>
        <v>0</v>
      </c>
      <c r="X190">
        <f>VLOOKUP($A190,Обобщение!$A$5:$EK$329,X$2,FALSE)</f>
        <v>0</v>
      </c>
      <c r="Y190">
        <f>VLOOKUP($A190,Обобщение!$A$5:$EK$329,Y$2,FALSE)</f>
        <v>0</v>
      </c>
      <c r="Z190">
        <f>VLOOKUP($A190,Обобщение!$A$5:$EK$329,Z$2,FALSE)</f>
        <v>0</v>
      </c>
      <c r="AA190">
        <f>VLOOKUP($A190,Обобщение!$A$5:$EK$329,AA$2,FALSE)</f>
        <v>1</v>
      </c>
      <c r="AB190">
        <f>VLOOKUP($A190,Обобщение!$A$5:$EK$329,AB$2,FALSE)</f>
        <v>1</v>
      </c>
      <c r="AC190">
        <f>VLOOKUP($A190,Обобщение!$A$5:$EK$329,AC$2,FALSE)</f>
        <v>2</v>
      </c>
      <c r="AD190">
        <f>VLOOKUP($A190,Обобщение!$A$5:$EK$329,AD$2,FALSE)</f>
        <v>0</v>
      </c>
      <c r="AE190">
        <f>VLOOKUP($A190,Обобщение!$A$5:$EK$329,AE$2,FALSE)</f>
        <v>0</v>
      </c>
      <c r="AF190">
        <f>VLOOKUP($A190,Обобщение!$A$5:$EK$329,AF$2,FALSE)</f>
        <v>0</v>
      </c>
      <c r="AG190">
        <f>VLOOKUP($A190,Обобщение!$A$5:$EK$329,AG$2,FALSE)</f>
        <v>0</v>
      </c>
      <c r="AH190">
        <f>VLOOKUP($A190,Обобщение!$A$5:$EK$329,AH$2,FALSE)</f>
        <v>0</v>
      </c>
      <c r="AI190">
        <f>VLOOKUP($A190,Обобщение!$A$5:$EK$329,AI$2,FALSE)</f>
        <v>0</v>
      </c>
      <c r="AJ190">
        <f>VLOOKUP($A190,Обобщение!$A$5:$EK$329,AJ$2,FALSE)</f>
        <v>0</v>
      </c>
      <c r="AK190">
        <f>VLOOKUP($A190,Обобщение!$A$5:$EK$329,AK$2,FALSE)</f>
        <v>4</v>
      </c>
      <c r="AL190">
        <f>VLOOKUP($A190,Обобщение!$A$5:$EK$329,AL$2,FALSE)</f>
        <v>0</v>
      </c>
      <c r="AM190">
        <f>VLOOKUP($A190,Обобщение!$A$5:$EK$329,AM$2,FALSE)</f>
        <v>1</v>
      </c>
      <c r="AN190">
        <f>VLOOKUP($A190,Обобщение!$A$5:$EK$329,AN$2,FALSE)</f>
        <v>0</v>
      </c>
      <c r="AO190" t="str">
        <f>VLOOKUP($A190,Обобщение!$A$5:$EK$329,AO$2,FALSE)</f>
        <v>гр./с. Русе, кв./ж.к. Център , бл. Найден Киров , бул./ул. Борисова 56</v>
      </c>
      <c r="AP190" t="str">
        <f>VLOOKUP($A190,Обобщение!$A$5:$EK$329,AP$2,FALSE)</f>
        <v>гр./с. Русе, кв./ж.к. Хъшове, бл. 5, бул./ул. Оборище 5 , ет. 3, ап. 6</v>
      </c>
      <c r="AQ190">
        <f>VLOOKUP($A190,Обобщение!$A$5:$EK$329,AQ$2,FALSE)</f>
        <v>0</v>
      </c>
      <c r="AR190" t="str">
        <f>VLOOKUP($A190,Обобщение!$A$5:$EK$329,AR$2,FALSE)</f>
        <v>Едноконтурен кондезационен котел на природен газ 24 kW</v>
      </c>
      <c r="AS190">
        <f>VLOOKUP($A190,Обобщение!$A$5:$EK$329,AS$2,FALSE)</f>
        <v>0</v>
      </c>
      <c r="AT190">
        <f>VLOOKUP($A190,Обобщение!$A$5:$EK$329,AT$2,FALSE)</f>
        <v>0</v>
      </c>
      <c r="AU190" t="str">
        <f>VLOOKUP($A190,Обобщение!$A$5:$EK$329,AU$2,FALSE)</f>
        <v>Стоманен панелен радиатор (500x1200) - 1 бр.</v>
      </c>
      <c r="AV190" t="str">
        <f>VLOOKUP($A190,Обобщение!$A$5:$EK$329,AV$2,FALSE)</f>
        <v>Стоманен панелен радиатор (500x1800) - 1 бр.</v>
      </c>
      <c r="AW190">
        <f>VLOOKUP($A190,Обобщение!$A$5:$EK$329,AW$2,FALSE)</f>
        <v>7</v>
      </c>
      <c r="AX190">
        <f>VLOOKUP($A190,Обобщение!$A$5:$EK$329,AX$2,FALSE)</f>
        <v>5</v>
      </c>
      <c r="AY190" s="11" t="str">
        <f t="shared" si="11"/>
        <v>Едноконтурен кондезационен котел на природен газ 24 kW</v>
      </c>
      <c r="AZ190" s="11" t="str">
        <f t="shared" si="9"/>
        <v>Стоманен панелен радиатор (500x1200) - 1 бр.; Стоманен панелен радиатор (500x1800) - 1 бр.</v>
      </c>
    </row>
    <row r="191" spans="1:52" x14ac:dyDescent="0.25">
      <c r="A191">
        <v>1187</v>
      </c>
      <c r="B191" t="str">
        <f>VLOOKUP($A191,Обобщение!$A$5:$EK$329,B$2,FALSE)</f>
        <v>LIFE RU 1187</v>
      </c>
      <c r="C191" t="str">
        <f>VLOOKUP($A191,Обобщение!$A$5:$EK$329,C$2,FALSE)</f>
        <v>Гюлерюс</v>
      </c>
      <c r="D191" t="str">
        <f>VLOOKUP($A191,Обобщение!$A$5:$EK$329,D$2,FALSE)</f>
        <v xml:space="preserve">Билялова </v>
      </c>
      <c r="E191" t="str">
        <f>VLOOKUP($A191,Обобщение!$A$5:$EK$329,E$2,FALSE)</f>
        <v xml:space="preserve">Зейнулова </v>
      </c>
      <c r="F191" t="str">
        <f t="shared" si="8"/>
        <v xml:space="preserve">Гюлерюс Билялова  Зейнулова </v>
      </c>
      <c r="G191">
        <f>VLOOKUP($A191,Обобщение!$A$5:$EK$329,G$2,FALSE)</f>
        <v>0</v>
      </c>
      <c r="H191">
        <f>VLOOKUP($A191,Обобщение!$A$5:$EK$329,H$2,FALSE)</f>
        <v>0</v>
      </c>
      <c r="I191">
        <f>VLOOKUP($A191,Обобщение!$A$5:$EK$329,I$2,FALSE)</f>
        <v>0</v>
      </c>
      <c r="J191">
        <f>VLOOKUP($A191,Обобщение!$A$5:$EK$329,J$2,FALSE)</f>
        <v>0</v>
      </c>
      <c r="K191">
        <f>VLOOKUP($A191,Обобщение!$A$5:$EK$329,K$2,FALSE)</f>
        <v>0</v>
      </c>
      <c r="L191">
        <f>VLOOKUP($A191,Обобщение!$A$5:$EK$329,L$2,FALSE)</f>
        <v>1</v>
      </c>
      <c r="M191">
        <f>VLOOKUP($A191,Обобщение!$A$5:$EK$329,M$2,FALSE)</f>
        <v>0</v>
      </c>
      <c r="N191">
        <f>VLOOKUP($A191,Обобщение!$A$5:$EK$329,N$2,FALSE)</f>
        <v>0</v>
      </c>
      <c r="O191">
        <f>VLOOKUP($A191,Обобщение!$A$5:$EK$329,O$2,FALSE)</f>
        <v>0</v>
      </c>
      <c r="P191">
        <f>VLOOKUP($A191,Обобщение!$A$5:$EK$329,P$2,FALSE)</f>
        <v>0</v>
      </c>
      <c r="Q191">
        <f>VLOOKUP($A191,Обобщение!$A$5:$EK$329,Q$2,FALSE)</f>
        <v>0</v>
      </c>
      <c r="R191">
        <f>VLOOKUP($A191,Обобщение!$A$5:$EK$329,R$2,FALSE)</f>
        <v>0</v>
      </c>
      <c r="S191">
        <f>VLOOKUP($A191,Обобщение!$A$5:$EK$329,S$2,FALSE)</f>
        <v>0</v>
      </c>
      <c r="T191">
        <f>VLOOKUP($A191,Обобщение!$A$5:$EK$329,T$2,FALSE)</f>
        <v>0</v>
      </c>
      <c r="U191">
        <f>VLOOKUP($A191,Обобщение!$A$5:$EK$329,U$2,FALSE)</f>
        <v>0</v>
      </c>
      <c r="V191">
        <f>VLOOKUP($A191,Обобщение!$A$5:$EK$329,V$2,FALSE)</f>
        <v>0</v>
      </c>
      <c r="W191">
        <f>VLOOKUP($A191,Обобщение!$A$5:$EK$329,W$2,FALSE)</f>
        <v>0</v>
      </c>
      <c r="X191">
        <f>VLOOKUP($A191,Обобщение!$A$5:$EK$329,X$2,FALSE)</f>
        <v>0</v>
      </c>
      <c r="Y191">
        <f>VLOOKUP($A191,Обобщение!$A$5:$EK$329,Y$2,FALSE)</f>
        <v>0</v>
      </c>
      <c r="Z191">
        <f>VLOOKUP($A191,Обобщение!$A$5:$EK$329,Z$2,FALSE)</f>
        <v>0</v>
      </c>
      <c r="AA191">
        <f>VLOOKUP($A191,Обобщение!$A$5:$EK$329,AA$2,FALSE)</f>
        <v>1</v>
      </c>
      <c r="AB191">
        <f>VLOOKUP($A191,Обобщение!$A$5:$EK$329,AB$2,FALSE)</f>
        <v>0</v>
      </c>
      <c r="AC191">
        <f>VLOOKUP($A191,Обобщение!$A$5:$EK$329,AC$2,FALSE)</f>
        <v>0</v>
      </c>
      <c r="AD191">
        <f>VLOOKUP($A191,Обобщение!$A$5:$EK$329,AD$2,FALSE)</f>
        <v>0</v>
      </c>
      <c r="AE191">
        <f>VLOOKUP($A191,Обобщение!$A$5:$EK$329,AE$2,FALSE)</f>
        <v>0</v>
      </c>
      <c r="AF191">
        <f>VLOOKUP($A191,Обобщение!$A$5:$EK$329,AF$2,FALSE)</f>
        <v>0</v>
      </c>
      <c r="AG191">
        <f>VLOOKUP($A191,Обобщение!$A$5:$EK$329,AG$2,FALSE)</f>
        <v>0</v>
      </c>
      <c r="AH191">
        <f>VLOOKUP($A191,Обобщение!$A$5:$EK$329,AH$2,FALSE)</f>
        <v>0</v>
      </c>
      <c r="AI191">
        <f>VLOOKUP($A191,Обобщение!$A$5:$EK$329,AI$2,FALSE)</f>
        <v>0</v>
      </c>
      <c r="AJ191">
        <f>VLOOKUP($A191,Обобщение!$A$5:$EK$329,AJ$2,FALSE)</f>
        <v>0</v>
      </c>
      <c r="AK191">
        <f>VLOOKUP($A191,Обобщение!$A$5:$EK$329,AK$2,FALSE)</f>
        <v>4</v>
      </c>
      <c r="AL191">
        <f>VLOOKUP($A191,Обобщение!$A$5:$EK$329,AL$2,FALSE)</f>
        <v>1</v>
      </c>
      <c r="AM191">
        <f>VLOOKUP($A191,Обобщение!$A$5:$EK$329,AM$2,FALSE)</f>
        <v>1</v>
      </c>
      <c r="AN191">
        <f>VLOOKUP($A191,Обобщение!$A$5:$EK$329,AN$2,FALSE)</f>
        <v>0</v>
      </c>
      <c r="AO191" t="str">
        <f>VLOOKUP($A191,Обобщение!$A$5:$EK$329,AO$2,FALSE)</f>
        <v xml:space="preserve">гр./с. Русе, кв./ж.к. Дружба 1 , бул./ул. Ямбол 16 </v>
      </c>
      <c r="AP191" t="str">
        <f>VLOOKUP($A191,Обобщение!$A$5:$EK$329,AP$2,FALSE)</f>
        <v>гр./с. Русе, кв./ж.к. Дружба 1 , бул./ул. Ямбол 16 , ет. 3, ап. 3</v>
      </c>
      <c r="AQ191" t="str">
        <f>VLOOKUP($A191,Обобщение!$A$5:$EK$329,AQ$2,FALSE)</f>
        <v>Камина на пелети с водна риза 18 kW</v>
      </c>
      <c r="AR191">
        <f>VLOOKUP($A191,Обобщение!$A$5:$EK$329,AR$2,FALSE)</f>
        <v>0</v>
      </c>
      <c r="AS191">
        <f>VLOOKUP($A191,Обобщение!$A$5:$EK$329,AS$2,FALSE)</f>
        <v>0</v>
      </c>
      <c r="AT191">
        <f>VLOOKUP($A191,Обобщение!$A$5:$EK$329,AT$2,FALSE)</f>
        <v>0</v>
      </c>
      <c r="AU191" t="str">
        <f>VLOOKUP($A191,Обобщение!$A$5:$EK$329,AU$2,FALSE)</f>
        <v>Стоманен панелен радиатор (500x1200) - 1 бр.</v>
      </c>
      <c r="AV191">
        <f>VLOOKUP($A191,Обобщение!$A$5:$EK$329,AV$2,FALSE)</f>
        <v>0</v>
      </c>
      <c r="AW191">
        <f>VLOOKUP($A191,Обобщение!$A$5:$EK$329,AW$2,FALSE)</f>
        <v>6</v>
      </c>
      <c r="AX191">
        <f>VLOOKUP($A191,Обобщение!$A$5:$EK$329,AX$2,FALSE)</f>
        <v>6</v>
      </c>
      <c r="AY191" s="11" t="str">
        <f t="shared" si="11"/>
        <v>Камина на пелети с водна риза 18 kW</v>
      </c>
      <c r="AZ191" s="11" t="str">
        <f t="shared" si="9"/>
        <v>Стоманен панелен радиатор (500x1200) - 1 бр.</v>
      </c>
    </row>
    <row r="192" spans="1:52" x14ac:dyDescent="0.25">
      <c r="A192">
        <v>1188</v>
      </c>
      <c r="B192" t="str">
        <f>VLOOKUP($A192,Обобщение!$A$5:$EK$329,B$2,FALSE)</f>
        <v>LIFE RU 1188</v>
      </c>
      <c r="C192" t="str">
        <f>VLOOKUP($A192,Обобщение!$A$5:$EK$329,C$2,FALSE)</f>
        <v xml:space="preserve">Орхан </v>
      </c>
      <c r="D192" t="str">
        <f>VLOOKUP($A192,Обобщение!$A$5:$EK$329,D$2,FALSE)</f>
        <v xml:space="preserve">Ризаев </v>
      </c>
      <c r="E192" t="str">
        <f>VLOOKUP($A192,Обобщение!$A$5:$EK$329,E$2,FALSE)</f>
        <v xml:space="preserve">Велиев </v>
      </c>
      <c r="F192" t="str">
        <f t="shared" si="8"/>
        <v xml:space="preserve">Орхан  Ризаев  Велиев </v>
      </c>
      <c r="G192">
        <f>VLOOKUP($A192,Обобщение!$A$5:$EK$329,G$2,FALSE)</f>
        <v>0</v>
      </c>
      <c r="H192">
        <f>VLOOKUP($A192,Обобщение!$A$5:$EK$329,H$2,FALSE)</f>
        <v>0</v>
      </c>
      <c r="I192">
        <f>VLOOKUP($A192,Обобщение!$A$5:$EK$329,I$2,FALSE)</f>
        <v>0</v>
      </c>
      <c r="J192">
        <f>VLOOKUP($A192,Обобщение!$A$5:$EK$329,J$2,FALSE)</f>
        <v>0</v>
      </c>
      <c r="K192">
        <f>VLOOKUP($A192,Обобщение!$A$5:$EK$329,K$2,FALSE)</f>
        <v>0</v>
      </c>
      <c r="L192">
        <f>VLOOKUP($A192,Обобщение!$A$5:$EK$329,L$2,FALSE)</f>
        <v>0</v>
      </c>
      <c r="M192">
        <f>VLOOKUP($A192,Обобщение!$A$5:$EK$329,M$2,FALSE)</f>
        <v>0</v>
      </c>
      <c r="N192">
        <f>VLOOKUP($A192,Обобщение!$A$5:$EK$329,N$2,FALSE)</f>
        <v>0</v>
      </c>
      <c r="O192">
        <f>VLOOKUP($A192,Обобщение!$A$5:$EK$329,O$2,FALSE)</f>
        <v>1</v>
      </c>
      <c r="P192">
        <f>VLOOKUP($A192,Обобщение!$A$5:$EK$329,P$2,FALSE)</f>
        <v>0</v>
      </c>
      <c r="Q192">
        <f>VLOOKUP($A192,Обобщение!$A$5:$EK$329,Q$2,FALSE)</f>
        <v>0</v>
      </c>
      <c r="R192">
        <f>VLOOKUP($A192,Обобщение!$A$5:$EK$329,R$2,FALSE)</f>
        <v>0</v>
      </c>
      <c r="S192">
        <f>VLOOKUP($A192,Обобщение!$A$5:$EK$329,S$2,FALSE)</f>
        <v>0</v>
      </c>
      <c r="T192">
        <f>VLOOKUP($A192,Обобщение!$A$5:$EK$329,T$2,FALSE)</f>
        <v>0</v>
      </c>
      <c r="U192">
        <f>VLOOKUP($A192,Обобщение!$A$5:$EK$329,U$2,FALSE)</f>
        <v>0</v>
      </c>
      <c r="V192">
        <f>VLOOKUP($A192,Обобщение!$A$5:$EK$329,V$2,FALSE)</f>
        <v>0</v>
      </c>
      <c r="W192">
        <f>VLOOKUP($A192,Обобщение!$A$5:$EK$329,W$2,FALSE)</f>
        <v>0</v>
      </c>
      <c r="X192">
        <f>VLOOKUP($A192,Обобщение!$A$5:$EK$329,X$2,FALSE)</f>
        <v>0</v>
      </c>
      <c r="Y192">
        <f>VLOOKUP($A192,Обобщение!$A$5:$EK$329,Y$2,FALSE)</f>
        <v>0</v>
      </c>
      <c r="Z192">
        <f>VLOOKUP($A192,Обобщение!$A$5:$EK$329,Z$2,FALSE)</f>
        <v>0</v>
      </c>
      <c r="AA192">
        <f>VLOOKUP($A192,Обобщение!$A$5:$EK$329,AA$2,FALSE)</f>
        <v>2</v>
      </c>
      <c r="AB192">
        <f>VLOOKUP($A192,Обобщение!$A$5:$EK$329,AB$2,FALSE)</f>
        <v>0</v>
      </c>
      <c r="AC192">
        <f>VLOOKUP($A192,Обобщение!$A$5:$EK$329,AC$2,FALSE)</f>
        <v>0</v>
      </c>
      <c r="AD192">
        <f>VLOOKUP($A192,Обобщение!$A$5:$EK$329,AD$2,FALSE)</f>
        <v>2</v>
      </c>
      <c r="AE192">
        <f>VLOOKUP($A192,Обобщение!$A$5:$EK$329,AE$2,FALSE)</f>
        <v>0</v>
      </c>
      <c r="AF192">
        <f>VLOOKUP($A192,Обобщение!$A$5:$EK$329,AF$2,FALSE)</f>
        <v>2</v>
      </c>
      <c r="AG192">
        <f>VLOOKUP($A192,Обобщение!$A$5:$EK$329,AG$2,FALSE)</f>
        <v>0</v>
      </c>
      <c r="AH192">
        <f>VLOOKUP($A192,Обобщение!$A$5:$EK$329,AH$2,FALSE)</f>
        <v>0</v>
      </c>
      <c r="AI192">
        <f>VLOOKUP($A192,Обобщение!$A$5:$EK$329,AI$2,FALSE)</f>
        <v>0</v>
      </c>
      <c r="AJ192">
        <f>VLOOKUP($A192,Обобщение!$A$5:$EK$329,AJ$2,FALSE)</f>
        <v>0</v>
      </c>
      <c r="AK192">
        <f>VLOOKUP($A192,Обобщение!$A$5:$EK$329,AK$2,FALSE)</f>
        <v>4</v>
      </c>
      <c r="AL192">
        <f>VLOOKUP($A192,Обобщение!$A$5:$EK$329,AL$2,FALSE)</f>
        <v>0</v>
      </c>
      <c r="AM192">
        <f>VLOOKUP($A192,Обобщение!$A$5:$EK$329,AM$2,FALSE)</f>
        <v>1</v>
      </c>
      <c r="AN192">
        <f>VLOOKUP($A192,Обобщение!$A$5:$EK$329,AN$2,FALSE)</f>
        <v>0</v>
      </c>
      <c r="AO192" t="str">
        <f>VLOOKUP($A192,Обобщение!$A$5:$EK$329,AO$2,FALSE)</f>
        <v xml:space="preserve">гр./с. Русе, кв./ж.к. Дружба 1 , бул./ул. Ледено езеро 6 </v>
      </c>
      <c r="AP192" t="str">
        <f>VLOOKUP($A192,Обобщение!$A$5:$EK$329,AP$2,FALSE)</f>
        <v xml:space="preserve">гр./с. Русе, кв./ж.к. Дружба 1 , бул./ул. Ледено езеро 6 , ет. 1 беч, ет. 3 , ап. 1 и 3 </v>
      </c>
      <c r="AQ192" t="str">
        <f>VLOOKUP($A192,Обобщение!$A$5:$EK$329,AQ$2,FALSE)</f>
        <v>Пелетен котел 33 kW</v>
      </c>
      <c r="AR192">
        <f>VLOOKUP($A192,Обобщение!$A$5:$EK$329,AR$2,FALSE)</f>
        <v>0</v>
      </c>
      <c r="AS192">
        <f>VLOOKUP($A192,Обобщение!$A$5:$EK$329,AS$2,FALSE)</f>
        <v>0</v>
      </c>
      <c r="AT192">
        <f>VLOOKUP($A192,Обобщение!$A$5:$EK$329,AT$2,FALSE)</f>
        <v>0</v>
      </c>
      <c r="AU192" t="str">
        <f>VLOOKUP($A192,Обобщение!$A$5:$EK$329,AU$2,FALSE)</f>
        <v>Стоманен панелен радиатор (500x1200) - 2 бр.</v>
      </c>
      <c r="AV192">
        <f>VLOOKUP($A192,Обобщение!$A$5:$EK$329,AV$2,FALSE)</f>
        <v>0</v>
      </c>
      <c r="AW192">
        <f>VLOOKUP($A192,Обобщение!$A$5:$EK$329,AW$2,FALSE)</f>
        <v>9</v>
      </c>
      <c r="AX192">
        <f>VLOOKUP($A192,Обобщение!$A$5:$EK$329,AX$2,FALSE)</f>
        <v>9</v>
      </c>
      <c r="AY192" s="11" t="str">
        <f t="shared" si="11"/>
        <v>Пелетен котел 33 kW</v>
      </c>
      <c r="AZ192" s="11" t="str">
        <f t="shared" si="9"/>
        <v>Стоманен панелен радиатор (500x1200) - 2 бр.</v>
      </c>
    </row>
    <row r="193" spans="1:52" x14ac:dyDescent="0.25">
      <c r="A193">
        <v>1189</v>
      </c>
      <c r="B193" t="str">
        <f>VLOOKUP($A193,Обобщение!$A$5:$EK$329,B$2,FALSE)</f>
        <v>LIFE RU 1189</v>
      </c>
      <c r="C193" t="str">
        <f>VLOOKUP($A193,Обобщение!$A$5:$EK$329,C$2,FALSE)</f>
        <v xml:space="preserve">Еленка </v>
      </c>
      <c r="D193" t="str">
        <f>VLOOKUP($A193,Обобщение!$A$5:$EK$329,D$2,FALSE)</f>
        <v xml:space="preserve">Василева </v>
      </c>
      <c r="E193" t="str">
        <f>VLOOKUP($A193,Обобщение!$A$5:$EK$329,E$2,FALSE)</f>
        <v xml:space="preserve">Иванова </v>
      </c>
      <c r="F193" t="str">
        <f t="shared" si="8"/>
        <v xml:space="preserve">Еленка  Василева  Иванова </v>
      </c>
      <c r="G193">
        <f>VLOOKUP($A193,Обобщение!$A$5:$EK$329,G$2,FALSE)</f>
        <v>0</v>
      </c>
      <c r="H193">
        <f>VLOOKUP($A193,Обобщение!$A$5:$EK$329,H$2,FALSE)</f>
        <v>0</v>
      </c>
      <c r="I193">
        <f>VLOOKUP($A193,Обобщение!$A$5:$EK$329,I$2,FALSE)</f>
        <v>0</v>
      </c>
      <c r="J193">
        <f>VLOOKUP($A193,Обобщение!$A$5:$EK$329,J$2,FALSE)</f>
        <v>0</v>
      </c>
      <c r="K193">
        <f>VLOOKUP($A193,Обобщение!$A$5:$EK$329,K$2,FALSE)</f>
        <v>0</v>
      </c>
      <c r="L193">
        <f>VLOOKUP($A193,Обобщение!$A$5:$EK$329,L$2,FALSE)</f>
        <v>1</v>
      </c>
      <c r="M193">
        <f>VLOOKUP($A193,Обобщение!$A$5:$EK$329,M$2,FALSE)</f>
        <v>0</v>
      </c>
      <c r="N193">
        <f>VLOOKUP($A193,Обобщение!$A$5:$EK$329,N$2,FALSE)</f>
        <v>0</v>
      </c>
      <c r="O193">
        <f>VLOOKUP($A193,Обобщение!$A$5:$EK$329,O$2,FALSE)</f>
        <v>0</v>
      </c>
      <c r="P193">
        <f>VLOOKUP($A193,Обобщение!$A$5:$EK$329,P$2,FALSE)</f>
        <v>0</v>
      </c>
      <c r="Q193">
        <f>VLOOKUP($A193,Обобщение!$A$5:$EK$329,Q$2,FALSE)</f>
        <v>0</v>
      </c>
      <c r="R193">
        <f>VLOOKUP($A193,Обобщение!$A$5:$EK$329,R$2,FALSE)</f>
        <v>0</v>
      </c>
      <c r="S193">
        <f>VLOOKUP($A193,Обобщение!$A$5:$EK$329,S$2,FALSE)</f>
        <v>0</v>
      </c>
      <c r="T193">
        <f>VLOOKUP($A193,Обобщение!$A$5:$EK$329,T$2,FALSE)</f>
        <v>0</v>
      </c>
      <c r="U193">
        <f>VLOOKUP($A193,Обобщение!$A$5:$EK$329,U$2,FALSE)</f>
        <v>0</v>
      </c>
      <c r="V193">
        <f>VLOOKUP($A193,Обобщение!$A$5:$EK$329,V$2,FALSE)</f>
        <v>0</v>
      </c>
      <c r="W193">
        <f>VLOOKUP($A193,Обобщение!$A$5:$EK$329,W$2,FALSE)</f>
        <v>0</v>
      </c>
      <c r="X193">
        <f>VLOOKUP($A193,Обобщение!$A$5:$EK$329,X$2,FALSE)</f>
        <v>0</v>
      </c>
      <c r="Y193">
        <f>VLOOKUP($A193,Обобщение!$A$5:$EK$329,Y$2,FALSE)</f>
        <v>0</v>
      </c>
      <c r="Z193">
        <f>VLOOKUP($A193,Обобщение!$A$5:$EK$329,Z$2,FALSE)</f>
        <v>0</v>
      </c>
      <c r="AA193">
        <f>VLOOKUP($A193,Обобщение!$A$5:$EK$329,AA$2,FALSE)</f>
        <v>0</v>
      </c>
      <c r="AB193">
        <f>VLOOKUP($A193,Обобщение!$A$5:$EK$329,AB$2,FALSE)</f>
        <v>0</v>
      </c>
      <c r="AC193">
        <f>VLOOKUP($A193,Обобщение!$A$5:$EK$329,AC$2,FALSE)</f>
        <v>0</v>
      </c>
      <c r="AD193">
        <f>VLOOKUP($A193,Обобщение!$A$5:$EK$329,AD$2,FALSE)</f>
        <v>0</v>
      </c>
      <c r="AE193">
        <f>VLOOKUP($A193,Обобщение!$A$5:$EK$329,AE$2,FALSE)</f>
        <v>0</v>
      </c>
      <c r="AF193">
        <f>VLOOKUP($A193,Обобщение!$A$5:$EK$329,AF$2,FALSE)</f>
        <v>0</v>
      </c>
      <c r="AG193">
        <f>VLOOKUP($A193,Обобщение!$A$5:$EK$329,AG$2,FALSE)</f>
        <v>0</v>
      </c>
      <c r="AH193">
        <f>VLOOKUP($A193,Обобщение!$A$5:$EK$329,AH$2,FALSE)</f>
        <v>1</v>
      </c>
      <c r="AI193">
        <f>VLOOKUP($A193,Обобщение!$A$5:$EK$329,AI$2,FALSE)</f>
        <v>0</v>
      </c>
      <c r="AJ193">
        <f>VLOOKUP($A193,Обобщение!$A$5:$EK$329,AJ$2,FALSE)</f>
        <v>0</v>
      </c>
      <c r="AK193">
        <f>VLOOKUP($A193,Обобщение!$A$5:$EK$329,AK$2,FALSE)</f>
        <v>0</v>
      </c>
      <c r="AL193">
        <f>VLOOKUP($A193,Обобщение!$A$5:$EK$329,AL$2,FALSE)</f>
        <v>1</v>
      </c>
      <c r="AM193">
        <f>VLOOKUP($A193,Обобщение!$A$5:$EK$329,AM$2,FALSE)</f>
        <v>1</v>
      </c>
      <c r="AN193">
        <f>VLOOKUP($A193,Обобщение!$A$5:$EK$329,AN$2,FALSE)</f>
        <v>0</v>
      </c>
      <c r="AO193" t="str">
        <f>VLOOKUP($A193,Обобщение!$A$5:$EK$329,AO$2,FALSE)</f>
        <v>гр./с. Русе, кв./ж.к. Мидия Енос , бл. Константин Миладинов , бул./ул. Стефан Стамболов 55</v>
      </c>
      <c r="AP193" t="str">
        <f>VLOOKUP($A193,Обобщение!$A$5:$EK$329,AP$2,FALSE)</f>
        <v>гр./с. Русе, кв./ж.к. Мидия Енос , бл. Константин Миладинов , бул./ул. Стефан Стамболов 55, ет. 7, ап. 10</v>
      </c>
      <c r="AQ193" t="str">
        <f>VLOOKUP($A193,Обобщение!$A$5:$EK$329,AQ$2,FALSE)</f>
        <v>Камина на пелети с водна риза 18 kW</v>
      </c>
      <c r="AR193">
        <f>VLOOKUP($A193,Обобщение!$A$5:$EK$329,AR$2,FALSE)</f>
        <v>0</v>
      </c>
      <c r="AS193">
        <f>VLOOKUP($A193,Обобщение!$A$5:$EK$329,AS$2,FALSE)</f>
        <v>0</v>
      </c>
      <c r="AT193">
        <f>VLOOKUP($A193,Обобщение!$A$5:$EK$329,AT$2,FALSE)</f>
        <v>0</v>
      </c>
      <c r="AU193">
        <f>VLOOKUP($A193,Обобщение!$A$5:$EK$329,AU$2,FALSE)</f>
        <v>0</v>
      </c>
      <c r="AV193">
        <f>VLOOKUP($A193,Обобщение!$A$5:$EK$329,AV$2,FALSE)</f>
        <v>0</v>
      </c>
      <c r="AW193">
        <f>VLOOKUP($A193,Обобщение!$A$5:$EK$329,AW$2,FALSE)</f>
        <v>3</v>
      </c>
      <c r="AX193">
        <f>VLOOKUP($A193,Обобщение!$A$5:$EK$329,AX$2,FALSE)</f>
        <v>3</v>
      </c>
      <c r="AY193" s="11" t="str">
        <f t="shared" si="11"/>
        <v>Камина на пелети с водна риза 18 kW</v>
      </c>
      <c r="AZ193" s="11" t="str">
        <f t="shared" si="9"/>
        <v/>
      </c>
    </row>
    <row r="194" spans="1:52" x14ac:dyDescent="0.25">
      <c r="A194">
        <v>1190</v>
      </c>
      <c r="B194" t="str">
        <f>VLOOKUP($A194,Обобщение!$A$5:$EK$329,B$2,FALSE)</f>
        <v>LIFE RU 1190</v>
      </c>
      <c r="C194" t="str">
        <f>VLOOKUP($A194,Обобщение!$A$5:$EK$329,C$2,FALSE)</f>
        <v xml:space="preserve">Труха </v>
      </c>
      <c r="D194" t="str">
        <f>VLOOKUP($A194,Обобщение!$A$5:$EK$329,D$2,FALSE)</f>
        <v xml:space="preserve">Йорданова </v>
      </c>
      <c r="E194" t="str">
        <f>VLOOKUP($A194,Обобщение!$A$5:$EK$329,E$2,FALSE)</f>
        <v xml:space="preserve">Митева </v>
      </c>
      <c r="F194" t="str">
        <f t="shared" si="8"/>
        <v xml:space="preserve">Труха  Йорданова  Митева </v>
      </c>
      <c r="G194">
        <f>VLOOKUP($A194,Обобщение!$A$5:$EK$329,G$2,FALSE)</f>
        <v>0</v>
      </c>
      <c r="H194">
        <f>VLOOKUP($A194,Обобщение!$A$5:$EK$329,H$2,FALSE)</f>
        <v>0</v>
      </c>
      <c r="I194">
        <f>VLOOKUP($A194,Обобщение!$A$5:$EK$329,I$2,FALSE)</f>
        <v>0</v>
      </c>
      <c r="J194">
        <f>VLOOKUP($A194,Обобщение!$A$5:$EK$329,J$2,FALSE)</f>
        <v>0</v>
      </c>
      <c r="K194">
        <f>VLOOKUP($A194,Обобщение!$A$5:$EK$329,K$2,FALSE)</f>
        <v>0</v>
      </c>
      <c r="L194">
        <f>VLOOKUP($A194,Обобщение!$A$5:$EK$329,L$2,FALSE)</f>
        <v>0</v>
      </c>
      <c r="M194">
        <f>VLOOKUP($A194,Обобщение!$A$5:$EK$329,M$2,FALSE)</f>
        <v>1</v>
      </c>
      <c r="N194">
        <f>VLOOKUP($A194,Обобщение!$A$5:$EK$329,N$2,FALSE)</f>
        <v>0</v>
      </c>
      <c r="O194">
        <f>VLOOKUP($A194,Обобщение!$A$5:$EK$329,O$2,FALSE)</f>
        <v>0</v>
      </c>
      <c r="P194">
        <f>VLOOKUP($A194,Обобщение!$A$5:$EK$329,P$2,FALSE)</f>
        <v>0</v>
      </c>
      <c r="Q194">
        <f>VLOOKUP($A194,Обобщение!$A$5:$EK$329,Q$2,FALSE)</f>
        <v>0</v>
      </c>
      <c r="R194">
        <f>VLOOKUP($A194,Обобщение!$A$5:$EK$329,R$2,FALSE)</f>
        <v>0</v>
      </c>
      <c r="S194">
        <f>VLOOKUP($A194,Обобщение!$A$5:$EK$329,S$2,FALSE)</f>
        <v>0</v>
      </c>
      <c r="T194">
        <f>VLOOKUP($A194,Обобщение!$A$5:$EK$329,T$2,FALSE)</f>
        <v>0</v>
      </c>
      <c r="U194">
        <f>VLOOKUP($A194,Обобщение!$A$5:$EK$329,U$2,FALSE)</f>
        <v>0</v>
      </c>
      <c r="V194">
        <f>VLOOKUP($A194,Обобщение!$A$5:$EK$329,V$2,FALSE)</f>
        <v>0</v>
      </c>
      <c r="W194">
        <f>VLOOKUP($A194,Обобщение!$A$5:$EK$329,W$2,FALSE)</f>
        <v>0</v>
      </c>
      <c r="X194">
        <f>VLOOKUP($A194,Обобщение!$A$5:$EK$329,X$2,FALSE)</f>
        <v>0</v>
      </c>
      <c r="Y194">
        <f>VLOOKUP($A194,Обобщение!$A$5:$EK$329,Y$2,FALSE)</f>
        <v>0</v>
      </c>
      <c r="Z194">
        <f>VLOOKUP($A194,Обобщение!$A$5:$EK$329,Z$2,FALSE)</f>
        <v>0</v>
      </c>
      <c r="AA194">
        <f>VLOOKUP($A194,Обобщение!$A$5:$EK$329,AA$2,FALSE)</f>
        <v>0</v>
      </c>
      <c r="AB194">
        <f>VLOOKUP($A194,Обобщение!$A$5:$EK$329,AB$2,FALSE)</f>
        <v>0</v>
      </c>
      <c r="AC194">
        <f>VLOOKUP($A194,Обобщение!$A$5:$EK$329,AC$2,FALSE)</f>
        <v>0</v>
      </c>
      <c r="AD194">
        <f>VLOOKUP($A194,Обобщение!$A$5:$EK$329,AD$2,FALSE)</f>
        <v>0</v>
      </c>
      <c r="AE194">
        <f>VLOOKUP($A194,Обобщение!$A$5:$EK$329,AE$2,FALSE)</f>
        <v>2</v>
      </c>
      <c r="AF194">
        <f>VLOOKUP($A194,Обобщение!$A$5:$EK$329,AF$2,FALSE)</f>
        <v>2</v>
      </c>
      <c r="AG194">
        <f>VLOOKUP($A194,Обобщение!$A$5:$EK$329,AG$2,FALSE)</f>
        <v>0</v>
      </c>
      <c r="AH194">
        <f>VLOOKUP($A194,Обобщение!$A$5:$EK$329,AH$2,FALSE)</f>
        <v>0</v>
      </c>
      <c r="AI194">
        <f>VLOOKUP($A194,Обобщение!$A$5:$EK$329,AI$2,FALSE)</f>
        <v>0</v>
      </c>
      <c r="AJ194">
        <f>VLOOKUP($A194,Обобщение!$A$5:$EK$329,AJ$2,FALSE)</f>
        <v>0</v>
      </c>
      <c r="AK194">
        <f>VLOOKUP($A194,Обобщение!$A$5:$EK$329,AK$2,FALSE)</f>
        <v>4</v>
      </c>
      <c r="AL194">
        <f>VLOOKUP($A194,Обобщение!$A$5:$EK$329,AL$2,FALSE)</f>
        <v>0</v>
      </c>
      <c r="AM194">
        <f>VLOOKUP($A194,Обобщение!$A$5:$EK$329,AM$2,FALSE)</f>
        <v>1</v>
      </c>
      <c r="AN194">
        <f>VLOOKUP($A194,Обобщение!$A$5:$EK$329,AN$2,FALSE)</f>
        <v>0</v>
      </c>
      <c r="AO194" t="str">
        <f>VLOOKUP($A194,Обобщение!$A$5:$EK$329,AO$2,FALSE)</f>
        <v xml:space="preserve">гр./с. Русе, кв./ж.к. Дружба 2 , бул./ул. Клисура 67 А </v>
      </c>
      <c r="AP194" t="str">
        <f>VLOOKUP($A194,Обобщение!$A$5:$EK$329,AP$2,FALSE)</f>
        <v xml:space="preserve">гр./с. Русе, кв./ж.к. Дружба 2 , бул./ул. Клисура 67 А, </v>
      </c>
      <c r="AQ194" t="str">
        <f>VLOOKUP($A194,Обобщение!$A$5:$EK$329,AQ$2,FALSE)</f>
        <v>Камина на пелети с водна риза 25 kW</v>
      </c>
      <c r="AR194">
        <f>VLOOKUP($A194,Обобщение!$A$5:$EK$329,AR$2,FALSE)</f>
        <v>0</v>
      </c>
      <c r="AS194">
        <f>VLOOKUP($A194,Обобщение!$A$5:$EK$329,AS$2,FALSE)</f>
        <v>0</v>
      </c>
      <c r="AT194">
        <f>VLOOKUP($A194,Обобщение!$A$5:$EK$329,AT$2,FALSE)</f>
        <v>0</v>
      </c>
      <c r="AU194">
        <f>VLOOKUP($A194,Обобщение!$A$5:$EK$329,AU$2,FALSE)</f>
        <v>0</v>
      </c>
      <c r="AV194">
        <f>VLOOKUP($A194,Обобщение!$A$5:$EK$329,AV$2,FALSE)</f>
        <v>0</v>
      </c>
      <c r="AW194">
        <f>VLOOKUP($A194,Обобщение!$A$5:$EK$329,AW$2,FALSE)</f>
        <v>9</v>
      </c>
      <c r="AX194">
        <f>VLOOKUP($A194,Обобщение!$A$5:$EK$329,AX$2,FALSE)</f>
        <v>9</v>
      </c>
      <c r="AY194" s="11" t="str">
        <f t="shared" si="11"/>
        <v>Камина на пелети с водна риза 25 kW</v>
      </c>
      <c r="AZ194" s="11" t="str">
        <f t="shared" si="9"/>
        <v/>
      </c>
    </row>
    <row r="195" spans="1:52" x14ac:dyDescent="0.25">
      <c r="A195">
        <v>1191</v>
      </c>
      <c r="B195" t="str">
        <f>VLOOKUP($A195,Обобщение!$A$5:$EK$329,B$2,FALSE)</f>
        <v>LIFE RU 1191</v>
      </c>
      <c r="C195" t="str">
        <f>VLOOKUP($A195,Обобщение!$A$5:$EK$329,C$2,FALSE)</f>
        <v xml:space="preserve">Павлинка </v>
      </c>
      <c r="D195" t="str">
        <f>VLOOKUP($A195,Обобщение!$A$5:$EK$329,D$2,FALSE)</f>
        <v xml:space="preserve">Томова </v>
      </c>
      <c r="E195" t="str">
        <f>VLOOKUP($A195,Обобщение!$A$5:$EK$329,E$2,FALSE)</f>
        <v xml:space="preserve">Ангелова </v>
      </c>
      <c r="F195" t="str">
        <f t="shared" si="8"/>
        <v xml:space="preserve">Павлинка  Томова  Ангелова </v>
      </c>
      <c r="G195">
        <f>VLOOKUP($A195,Обобщение!$A$5:$EK$329,G$2,FALSE)</f>
        <v>0</v>
      </c>
      <c r="H195">
        <f>VLOOKUP($A195,Обобщение!$A$5:$EK$329,H$2,FALSE)</f>
        <v>0</v>
      </c>
      <c r="I195">
        <f>VLOOKUP($A195,Обобщение!$A$5:$EK$329,I$2,FALSE)</f>
        <v>0</v>
      </c>
      <c r="J195">
        <f>VLOOKUP($A195,Обобщение!$A$5:$EK$329,J$2,FALSE)</f>
        <v>0</v>
      </c>
      <c r="K195">
        <f>VLOOKUP($A195,Обобщение!$A$5:$EK$329,K$2,FALSE)</f>
        <v>0</v>
      </c>
      <c r="L195">
        <f>VLOOKUP($A195,Обобщение!$A$5:$EK$329,L$2,FALSE)</f>
        <v>0</v>
      </c>
      <c r="M195">
        <f>VLOOKUP($A195,Обобщение!$A$5:$EK$329,M$2,FALSE)</f>
        <v>0</v>
      </c>
      <c r="N195">
        <f>VLOOKUP($A195,Обобщение!$A$5:$EK$329,N$2,FALSE)</f>
        <v>1</v>
      </c>
      <c r="O195">
        <f>VLOOKUP($A195,Обобщение!$A$5:$EK$329,O$2,FALSE)</f>
        <v>0</v>
      </c>
      <c r="P195">
        <f>VLOOKUP($A195,Обобщение!$A$5:$EK$329,P$2,FALSE)</f>
        <v>0</v>
      </c>
      <c r="Q195">
        <f>VLOOKUP($A195,Обобщение!$A$5:$EK$329,Q$2,FALSE)</f>
        <v>0</v>
      </c>
      <c r="R195">
        <f>VLOOKUP($A195,Обобщение!$A$5:$EK$329,R$2,FALSE)</f>
        <v>0</v>
      </c>
      <c r="S195">
        <f>VLOOKUP($A195,Обобщение!$A$5:$EK$329,S$2,FALSE)</f>
        <v>0</v>
      </c>
      <c r="T195">
        <f>VLOOKUP($A195,Обобщение!$A$5:$EK$329,T$2,FALSE)</f>
        <v>0</v>
      </c>
      <c r="U195">
        <f>VLOOKUP($A195,Обобщение!$A$5:$EK$329,U$2,FALSE)</f>
        <v>0</v>
      </c>
      <c r="V195">
        <f>VLOOKUP($A195,Обобщение!$A$5:$EK$329,V$2,FALSE)</f>
        <v>0</v>
      </c>
      <c r="W195">
        <f>VLOOKUP($A195,Обобщение!$A$5:$EK$329,W$2,FALSE)</f>
        <v>0</v>
      </c>
      <c r="X195">
        <f>VLOOKUP($A195,Обобщение!$A$5:$EK$329,X$2,FALSE)</f>
        <v>0</v>
      </c>
      <c r="Y195">
        <f>VLOOKUP($A195,Обобщение!$A$5:$EK$329,Y$2,FALSE)</f>
        <v>0</v>
      </c>
      <c r="Z195">
        <f>VLOOKUP($A195,Обобщение!$A$5:$EK$329,Z$2,FALSE)</f>
        <v>0</v>
      </c>
      <c r="AA195">
        <f>VLOOKUP($A195,Обобщение!$A$5:$EK$329,AA$2,FALSE)</f>
        <v>1</v>
      </c>
      <c r="AB195">
        <f>VLOOKUP($A195,Обобщение!$A$5:$EK$329,AB$2,FALSE)</f>
        <v>0</v>
      </c>
      <c r="AC195">
        <f>VLOOKUP($A195,Обобщение!$A$5:$EK$329,AC$2,FALSE)</f>
        <v>0</v>
      </c>
      <c r="AD195">
        <f>VLOOKUP($A195,Обобщение!$A$5:$EK$329,AD$2,FALSE)</f>
        <v>0</v>
      </c>
      <c r="AE195">
        <f>VLOOKUP($A195,Обобщение!$A$5:$EK$329,AE$2,FALSE)</f>
        <v>2</v>
      </c>
      <c r="AF195">
        <f>VLOOKUP($A195,Обобщение!$A$5:$EK$329,AF$2,FALSE)</f>
        <v>2</v>
      </c>
      <c r="AG195">
        <f>VLOOKUP($A195,Обобщение!$A$5:$EK$329,AG$2,FALSE)</f>
        <v>0</v>
      </c>
      <c r="AH195">
        <f>VLOOKUP($A195,Обобщение!$A$5:$EK$329,AH$2,FALSE)</f>
        <v>0</v>
      </c>
      <c r="AI195">
        <f>VLOOKUP($A195,Обобщение!$A$5:$EK$329,AI$2,FALSE)</f>
        <v>0</v>
      </c>
      <c r="AJ195">
        <f>VLOOKUP($A195,Обобщение!$A$5:$EK$329,AJ$2,FALSE)</f>
        <v>0</v>
      </c>
      <c r="AK195">
        <f>VLOOKUP($A195,Обобщение!$A$5:$EK$329,AK$2,FALSE)</f>
        <v>4</v>
      </c>
      <c r="AL195">
        <f>VLOOKUP($A195,Обобщение!$A$5:$EK$329,AL$2,FALSE)</f>
        <v>0</v>
      </c>
      <c r="AM195">
        <f>VLOOKUP($A195,Обобщение!$A$5:$EK$329,AM$2,FALSE)</f>
        <v>1</v>
      </c>
      <c r="AN195">
        <f>VLOOKUP($A195,Обобщение!$A$5:$EK$329,AN$2,FALSE)</f>
        <v>0</v>
      </c>
      <c r="AO195" t="str">
        <f>VLOOKUP($A195,Обобщение!$A$5:$EK$329,AO$2,FALSE)</f>
        <v xml:space="preserve">гр./с. Русе, кв./ж.к. Център , бул./ул. Хан Аспарух 29 </v>
      </c>
      <c r="AP195" t="str">
        <f>VLOOKUP($A195,Обобщение!$A$5:$EK$329,AP$2,FALSE)</f>
        <v xml:space="preserve">гр./с. Русе, кв./ж.к. Център , бул./ул. Хан Аспарух 29 , </v>
      </c>
      <c r="AQ195" t="str">
        <f>VLOOKUP($A195,Обобщение!$A$5:$EK$329,AQ$2,FALSE)</f>
        <v>Пелетен котел 25 kW</v>
      </c>
      <c r="AR195">
        <f>VLOOKUP($A195,Обобщение!$A$5:$EK$329,AR$2,FALSE)</f>
        <v>0</v>
      </c>
      <c r="AS195">
        <f>VLOOKUP($A195,Обобщение!$A$5:$EK$329,AS$2,FALSE)</f>
        <v>0</v>
      </c>
      <c r="AT195">
        <f>VLOOKUP($A195,Обобщение!$A$5:$EK$329,AT$2,FALSE)</f>
        <v>0</v>
      </c>
      <c r="AU195" t="str">
        <f>VLOOKUP($A195,Обобщение!$A$5:$EK$329,AU$2,FALSE)</f>
        <v>Стоманен панелен радиатор (500x1200) - 1 бр.</v>
      </c>
      <c r="AV195">
        <f>VLOOKUP($A195,Обобщение!$A$5:$EK$329,AV$2,FALSE)</f>
        <v>0</v>
      </c>
      <c r="AW195">
        <f>VLOOKUP($A195,Обобщение!$A$5:$EK$329,AW$2,FALSE)</f>
        <v>9</v>
      </c>
      <c r="AX195">
        <f>VLOOKUP($A195,Обобщение!$A$5:$EK$329,AX$2,FALSE)</f>
        <v>9</v>
      </c>
      <c r="AY195" s="11" t="str">
        <f t="shared" si="11"/>
        <v>Пелетен котел 25 kW</v>
      </c>
      <c r="AZ195" s="11" t="str">
        <f t="shared" si="9"/>
        <v>Стоманен панелен радиатор (500x1200) - 1 бр.</v>
      </c>
    </row>
    <row r="196" spans="1:52" x14ac:dyDescent="0.25">
      <c r="A196">
        <v>1192</v>
      </c>
      <c r="B196" t="str">
        <f>VLOOKUP($A196,Обобщение!$A$5:$EK$329,B$2,FALSE)</f>
        <v>LIFE RU 1192</v>
      </c>
      <c r="C196" t="str">
        <f>VLOOKUP($A196,Обобщение!$A$5:$EK$329,C$2,FALSE)</f>
        <v xml:space="preserve">Стефанка </v>
      </c>
      <c r="D196" t="str">
        <f>VLOOKUP($A196,Обобщение!$A$5:$EK$329,D$2,FALSE)</f>
        <v xml:space="preserve">Христова </v>
      </c>
      <c r="E196" t="str">
        <f>VLOOKUP($A196,Обобщение!$A$5:$EK$329,E$2,FALSE)</f>
        <v xml:space="preserve">Трифонова </v>
      </c>
      <c r="F196" t="str">
        <f t="shared" si="8"/>
        <v xml:space="preserve">Стефанка  Христова  Трифонова </v>
      </c>
      <c r="G196">
        <f>VLOOKUP($A196,Обобщение!$A$5:$EK$329,G$2,FALSE)</f>
        <v>0</v>
      </c>
      <c r="H196">
        <f>VLOOKUP($A196,Обобщение!$A$5:$EK$329,H$2,FALSE)</f>
        <v>0</v>
      </c>
      <c r="I196">
        <f>VLOOKUP($A196,Обобщение!$A$5:$EK$329,I$2,FALSE)</f>
        <v>0</v>
      </c>
      <c r="J196">
        <f>VLOOKUP($A196,Обобщение!$A$5:$EK$329,J$2,FALSE)</f>
        <v>0</v>
      </c>
      <c r="K196">
        <f>VLOOKUP($A196,Обобщение!$A$5:$EK$329,K$2,FALSE)</f>
        <v>0</v>
      </c>
      <c r="L196">
        <f>VLOOKUP($A196,Обобщение!$A$5:$EK$329,L$2,FALSE)</f>
        <v>0</v>
      </c>
      <c r="M196">
        <f>VLOOKUP($A196,Обобщение!$A$5:$EK$329,M$2,FALSE)</f>
        <v>0</v>
      </c>
      <c r="N196">
        <f>VLOOKUP($A196,Обобщение!$A$5:$EK$329,N$2,FALSE)</f>
        <v>1</v>
      </c>
      <c r="O196">
        <f>VLOOKUP($A196,Обобщение!$A$5:$EK$329,O$2,FALSE)</f>
        <v>0</v>
      </c>
      <c r="P196">
        <f>VLOOKUP($A196,Обобщение!$A$5:$EK$329,P$2,FALSE)</f>
        <v>0</v>
      </c>
      <c r="Q196">
        <f>VLOOKUP($A196,Обобщение!$A$5:$EK$329,Q$2,FALSE)</f>
        <v>0</v>
      </c>
      <c r="R196">
        <f>VLOOKUP($A196,Обобщение!$A$5:$EK$329,R$2,FALSE)</f>
        <v>0</v>
      </c>
      <c r="S196">
        <f>VLOOKUP($A196,Обобщение!$A$5:$EK$329,S$2,FALSE)</f>
        <v>0</v>
      </c>
      <c r="T196">
        <f>VLOOKUP($A196,Обобщение!$A$5:$EK$329,T$2,FALSE)</f>
        <v>0</v>
      </c>
      <c r="U196">
        <f>VLOOKUP($A196,Обобщение!$A$5:$EK$329,U$2,FALSE)</f>
        <v>0</v>
      </c>
      <c r="V196">
        <f>VLOOKUP($A196,Обобщение!$A$5:$EK$329,V$2,FALSE)</f>
        <v>0</v>
      </c>
      <c r="W196">
        <f>VLOOKUP($A196,Обобщение!$A$5:$EK$329,W$2,FALSE)</f>
        <v>0</v>
      </c>
      <c r="X196">
        <f>VLOOKUP($A196,Обобщение!$A$5:$EK$329,X$2,FALSE)</f>
        <v>0</v>
      </c>
      <c r="Y196">
        <f>VLOOKUP($A196,Обобщение!$A$5:$EK$329,Y$2,FALSE)</f>
        <v>0</v>
      </c>
      <c r="Z196">
        <f>VLOOKUP($A196,Обобщение!$A$5:$EK$329,Z$2,FALSE)</f>
        <v>0</v>
      </c>
      <c r="AA196">
        <f>VLOOKUP($A196,Обобщение!$A$5:$EK$329,AA$2,FALSE)</f>
        <v>0</v>
      </c>
      <c r="AB196">
        <f>VLOOKUP($A196,Обобщение!$A$5:$EK$329,AB$2,FALSE)</f>
        <v>0</v>
      </c>
      <c r="AC196">
        <f>VLOOKUP($A196,Обобщение!$A$5:$EK$329,AC$2,FALSE)</f>
        <v>0</v>
      </c>
      <c r="AD196">
        <f>VLOOKUP($A196,Обобщение!$A$5:$EK$329,AD$2,FALSE)</f>
        <v>0</v>
      </c>
      <c r="AE196">
        <f>VLOOKUP($A196,Обобщение!$A$5:$EK$329,AE$2,FALSE)</f>
        <v>0</v>
      </c>
      <c r="AF196">
        <f>VLOOKUP($A196,Обобщение!$A$5:$EK$329,AF$2,FALSE)</f>
        <v>2</v>
      </c>
      <c r="AG196">
        <f>VLOOKUP($A196,Обобщение!$A$5:$EK$329,AG$2,FALSE)</f>
        <v>0</v>
      </c>
      <c r="AH196">
        <f>VLOOKUP($A196,Обобщение!$A$5:$EK$329,AH$2,FALSE)</f>
        <v>0</v>
      </c>
      <c r="AI196">
        <f>VLOOKUP($A196,Обобщение!$A$5:$EK$329,AI$2,FALSE)</f>
        <v>0</v>
      </c>
      <c r="AJ196">
        <f>VLOOKUP($A196,Обобщение!$A$5:$EK$329,AJ$2,FALSE)</f>
        <v>0</v>
      </c>
      <c r="AK196">
        <f>VLOOKUP($A196,Обобщение!$A$5:$EK$329,AK$2,FALSE)</f>
        <v>4</v>
      </c>
      <c r="AL196">
        <f>VLOOKUP($A196,Обобщение!$A$5:$EK$329,AL$2,FALSE)</f>
        <v>0</v>
      </c>
      <c r="AM196">
        <f>VLOOKUP($A196,Обобщение!$A$5:$EK$329,AM$2,FALSE)</f>
        <v>1</v>
      </c>
      <c r="AN196">
        <f>VLOOKUP($A196,Обобщение!$A$5:$EK$329,AN$2,FALSE)</f>
        <v>0</v>
      </c>
      <c r="AO196" t="str">
        <f>VLOOKUP($A196,Обобщение!$A$5:$EK$329,AO$2,FALSE)</f>
        <v xml:space="preserve">гр./с. Русе, кв./ж.к. Дружба 2 , бул./ул. Ропотамо 3 </v>
      </c>
      <c r="AP196" t="str">
        <f>VLOOKUP($A196,Обобщение!$A$5:$EK$329,AP$2,FALSE)</f>
        <v xml:space="preserve">гр./с. Русе, кв./ж.к. Дружба 2 , бул./ул. Ропотамо 3 , ет. 1, </v>
      </c>
      <c r="AQ196" t="str">
        <f>VLOOKUP($A196,Обобщение!$A$5:$EK$329,AQ$2,FALSE)</f>
        <v>Пелетен котел 25 kW</v>
      </c>
      <c r="AR196">
        <f>VLOOKUP($A196,Обобщение!$A$5:$EK$329,AR$2,FALSE)</f>
        <v>0</v>
      </c>
      <c r="AS196">
        <f>VLOOKUP($A196,Обобщение!$A$5:$EK$329,AS$2,FALSE)</f>
        <v>0</v>
      </c>
      <c r="AT196">
        <f>VLOOKUP($A196,Обобщение!$A$5:$EK$329,AT$2,FALSE)</f>
        <v>0</v>
      </c>
      <c r="AU196">
        <f>VLOOKUP($A196,Обобщение!$A$5:$EK$329,AU$2,FALSE)</f>
        <v>0</v>
      </c>
      <c r="AV196">
        <f>VLOOKUP($A196,Обобщение!$A$5:$EK$329,AV$2,FALSE)</f>
        <v>0</v>
      </c>
      <c r="AW196">
        <f>VLOOKUP($A196,Обобщение!$A$5:$EK$329,AW$2,FALSE)</f>
        <v>7</v>
      </c>
      <c r="AX196">
        <f>VLOOKUP($A196,Обобщение!$A$5:$EK$329,AX$2,FALSE)</f>
        <v>7</v>
      </c>
      <c r="AY196" s="11" t="str">
        <f t="shared" si="11"/>
        <v>Пелетен котел 25 kW</v>
      </c>
      <c r="AZ196" s="11" t="str">
        <f t="shared" si="9"/>
        <v/>
      </c>
    </row>
    <row r="197" spans="1:52" x14ac:dyDescent="0.25">
      <c r="A197">
        <v>1193</v>
      </c>
      <c r="B197" t="str">
        <f>VLOOKUP($A197,Обобщение!$A$5:$EK$329,B$2,FALSE)</f>
        <v>LIFE RU 1193</v>
      </c>
      <c r="C197" t="str">
        <f>VLOOKUP($A197,Обобщение!$A$5:$EK$329,C$2,FALSE)</f>
        <v xml:space="preserve">Марин </v>
      </c>
      <c r="D197" t="str">
        <f>VLOOKUP($A197,Обобщение!$A$5:$EK$329,D$2,FALSE)</f>
        <v xml:space="preserve">Кръстев </v>
      </c>
      <c r="E197" t="str">
        <f>VLOOKUP($A197,Обобщение!$A$5:$EK$329,E$2,FALSE)</f>
        <v xml:space="preserve">Тодоров </v>
      </c>
      <c r="F197" t="str">
        <f t="shared" ref="F197:F260" si="12">CONCATENATE(C197," ",D197," ",E197)</f>
        <v xml:space="preserve">Марин  Кръстев  Тодоров </v>
      </c>
      <c r="G197">
        <f>VLOOKUP($A197,Обобщение!$A$5:$EK$329,G$2,FALSE)</f>
        <v>0</v>
      </c>
      <c r="H197">
        <f>VLOOKUP($A197,Обобщение!$A$5:$EK$329,H$2,FALSE)</f>
        <v>0</v>
      </c>
      <c r="I197">
        <f>VLOOKUP($A197,Обобщение!$A$5:$EK$329,I$2,FALSE)</f>
        <v>0</v>
      </c>
      <c r="J197">
        <f>VLOOKUP($A197,Обобщение!$A$5:$EK$329,J$2,FALSE)</f>
        <v>0</v>
      </c>
      <c r="K197">
        <f>VLOOKUP($A197,Обобщение!$A$5:$EK$329,K$2,FALSE)</f>
        <v>1</v>
      </c>
      <c r="L197">
        <f>VLOOKUP($A197,Обобщение!$A$5:$EK$329,L$2,FALSE)</f>
        <v>0</v>
      </c>
      <c r="M197">
        <f>VLOOKUP($A197,Обобщение!$A$5:$EK$329,M$2,FALSE)</f>
        <v>0</v>
      </c>
      <c r="N197">
        <f>VLOOKUP($A197,Обобщение!$A$5:$EK$329,N$2,FALSE)</f>
        <v>0</v>
      </c>
      <c r="O197">
        <f>VLOOKUP($A197,Обобщение!$A$5:$EK$329,O$2,FALSE)</f>
        <v>0</v>
      </c>
      <c r="P197">
        <f>VLOOKUP($A197,Обобщение!$A$5:$EK$329,P$2,FALSE)</f>
        <v>0</v>
      </c>
      <c r="Q197">
        <f>VLOOKUP($A197,Обобщение!$A$5:$EK$329,Q$2,FALSE)</f>
        <v>0</v>
      </c>
      <c r="R197">
        <f>VLOOKUP($A197,Обобщение!$A$5:$EK$329,R$2,FALSE)</f>
        <v>0</v>
      </c>
      <c r="S197">
        <f>VLOOKUP($A197,Обобщение!$A$5:$EK$329,S$2,FALSE)</f>
        <v>0</v>
      </c>
      <c r="T197">
        <f>VLOOKUP($A197,Обобщение!$A$5:$EK$329,T$2,FALSE)</f>
        <v>0</v>
      </c>
      <c r="U197">
        <f>VLOOKUP($A197,Обобщение!$A$5:$EK$329,U$2,FALSE)</f>
        <v>0</v>
      </c>
      <c r="V197">
        <f>VLOOKUP($A197,Обобщение!$A$5:$EK$329,V$2,FALSE)</f>
        <v>0</v>
      </c>
      <c r="W197">
        <f>VLOOKUP($A197,Обобщение!$A$5:$EK$329,W$2,FALSE)</f>
        <v>0</v>
      </c>
      <c r="X197">
        <f>VLOOKUP($A197,Обобщение!$A$5:$EK$329,X$2,FALSE)</f>
        <v>0</v>
      </c>
      <c r="Y197">
        <f>VLOOKUP($A197,Обобщение!$A$5:$EK$329,Y$2,FALSE)</f>
        <v>0</v>
      </c>
      <c r="Z197">
        <f>VLOOKUP($A197,Обобщение!$A$5:$EK$329,Z$2,FALSE)</f>
        <v>0</v>
      </c>
      <c r="AA197">
        <f>VLOOKUP($A197,Обобщение!$A$5:$EK$329,AA$2,FALSE)</f>
        <v>0</v>
      </c>
      <c r="AB197">
        <f>VLOOKUP($A197,Обобщение!$A$5:$EK$329,AB$2,FALSE)</f>
        <v>0</v>
      </c>
      <c r="AC197">
        <f>VLOOKUP($A197,Обобщение!$A$5:$EK$329,AC$2,FALSE)</f>
        <v>0</v>
      </c>
      <c r="AD197">
        <f>VLOOKUP($A197,Обобщение!$A$5:$EK$329,AD$2,FALSE)</f>
        <v>0</v>
      </c>
      <c r="AE197">
        <f>VLOOKUP($A197,Обобщение!$A$5:$EK$329,AE$2,FALSE)</f>
        <v>2</v>
      </c>
      <c r="AF197">
        <f>VLOOKUP($A197,Обобщение!$A$5:$EK$329,AF$2,FALSE)</f>
        <v>2</v>
      </c>
      <c r="AG197">
        <f>VLOOKUP($A197,Обобщение!$A$5:$EK$329,AG$2,FALSE)</f>
        <v>0</v>
      </c>
      <c r="AH197">
        <f>VLOOKUP($A197,Обобщение!$A$5:$EK$329,AH$2,FALSE)</f>
        <v>0</v>
      </c>
      <c r="AI197">
        <f>VLOOKUP($A197,Обобщение!$A$5:$EK$329,AI$2,FALSE)</f>
        <v>0</v>
      </c>
      <c r="AJ197">
        <f>VLOOKUP($A197,Обобщение!$A$5:$EK$329,AJ$2,FALSE)</f>
        <v>3</v>
      </c>
      <c r="AK197">
        <f>VLOOKUP($A197,Обобщение!$A$5:$EK$329,AK$2,FALSE)</f>
        <v>0</v>
      </c>
      <c r="AL197">
        <f>VLOOKUP($A197,Обобщение!$A$5:$EK$329,AL$2,FALSE)</f>
        <v>1</v>
      </c>
      <c r="AM197">
        <f>VLOOKUP($A197,Обобщение!$A$5:$EK$329,AM$2,FALSE)</f>
        <v>1</v>
      </c>
      <c r="AN197">
        <f>VLOOKUP($A197,Обобщение!$A$5:$EK$329,AN$2,FALSE)</f>
        <v>0</v>
      </c>
      <c r="AO197" t="str">
        <f>VLOOKUP($A197,Обобщение!$A$5:$EK$329,AO$2,FALSE)</f>
        <v xml:space="preserve">гр./с. Русе, кв./ж.к. Дружба 1 , бл. 7 А , бул./ул. Изола планина 28 </v>
      </c>
      <c r="AP197" t="str">
        <f>VLOOKUP($A197,Обобщение!$A$5:$EK$329,AP$2,FALSE)</f>
        <v>гр./с. Русе, кв./ж.к. Дружба 1 , бл. 7 А , бул./ул. Изола планина 28 , ет. 2, ап. 6</v>
      </c>
      <c r="AQ197" t="str">
        <f>VLOOKUP($A197,Обобщение!$A$5:$EK$329,AQ$2,FALSE)</f>
        <v>Камина на пелети с водна риза 12 kW</v>
      </c>
      <c r="AR197">
        <f>VLOOKUP($A197,Обобщение!$A$5:$EK$329,AR$2,FALSE)</f>
        <v>0</v>
      </c>
      <c r="AS197">
        <f>VLOOKUP($A197,Обобщение!$A$5:$EK$329,AS$2,FALSE)</f>
        <v>0</v>
      </c>
      <c r="AT197">
        <f>VLOOKUP($A197,Обобщение!$A$5:$EK$329,AT$2,FALSE)</f>
        <v>0</v>
      </c>
      <c r="AU197">
        <f>VLOOKUP($A197,Обобщение!$A$5:$EK$329,AU$2,FALSE)</f>
        <v>0</v>
      </c>
      <c r="AV197">
        <f>VLOOKUP($A197,Обобщение!$A$5:$EK$329,AV$2,FALSE)</f>
        <v>0</v>
      </c>
      <c r="AW197">
        <f>VLOOKUP($A197,Обобщение!$A$5:$EK$329,AW$2,FALSE)</f>
        <v>9</v>
      </c>
      <c r="AX197">
        <f>VLOOKUP($A197,Обобщение!$A$5:$EK$329,AX$2,FALSE)</f>
        <v>9</v>
      </c>
      <c r="AY197" s="11" t="str">
        <f t="shared" si="11"/>
        <v>Камина на пелети с водна риза 12 kW</v>
      </c>
      <c r="AZ197" s="11" t="str">
        <f t="shared" ref="AZ197:AZ260" si="13">IF(AND(AU197&gt;0,AV197&gt;0),CONCATENATE(AU197,"; ",AV197),IF(AND(AU197&gt;0,AV197=0),AU197,IF(AND(AU197=0,AV197&gt;0),AV197,"")))</f>
        <v/>
      </c>
    </row>
    <row r="198" spans="1:52" x14ac:dyDescent="0.25">
      <c r="A198">
        <v>1194</v>
      </c>
      <c r="B198" t="str">
        <f>VLOOKUP($A198,Обобщение!$A$5:$EK$329,B$2,FALSE)</f>
        <v>LIFE RU 1194</v>
      </c>
      <c r="C198" t="str">
        <f>VLOOKUP($A198,Обобщение!$A$5:$EK$329,C$2,FALSE)</f>
        <v>Анета</v>
      </c>
      <c r="D198" t="str">
        <f>VLOOKUP($A198,Обобщение!$A$5:$EK$329,D$2,FALSE)</f>
        <v xml:space="preserve">Ненкова </v>
      </c>
      <c r="E198" t="str">
        <f>VLOOKUP($A198,Обобщение!$A$5:$EK$329,E$2,FALSE)</f>
        <v xml:space="preserve">Димова </v>
      </c>
      <c r="F198" t="str">
        <f t="shared" si="12"/>
        <v xml:space="preserve">Анета Ненкова  Димова </v>
      </c>
      <c r="G198">
        <f>VLOOKUP($A198,Обобщение!$A$5:$EK$329,G$2,FALSE)</f>
        <v>0</v>
      </c>
      <c r="H198">
        <f>VLOOKUP($A198,Обобщение!$A$5:$EK$329,H$2,FALSE)</f>
        <v>0</v>
      </c>
      <c r="I198">
        <f>VLOOKUP($A198,Обобщение!$A$5:$EK$329,I$2,FALSE)</f>
        <v>0</v>
      </c>
      <c r="J198">
        <f>VLOOKUP($A198,Обобщение!$A$5:$EK$329,J$2,FALSE)</f>
        <v>0</v>
      </c>
      <c r="K198">
        <f>VLOOKUP($A198,Обобщение!$A$5:$EK$329,K$2,FALSE)</f>
        <v>0</v>
      </c>
      <c r="L198">
        <f>VLOOKUP($A198,Обобщение!$A$5:$EK$329,L$2,FALSE)</f>
        <v>1</v>
      </c>
      <c r="M198">
        <f>VLOOKUP($A198,Обобщение!$A$5:$EK$329,M$2,FALSE)</f>
        <v>0</v>
      </c>
      <c r="N198">
        <f>VLOOKUP($A198,Обобщение!$A$5:$EK$329,N$2,FALSE)</f>
        <v>0</v>
      </c>
      <c r="O198">
        <f>VLOOKUP($A198,Обобщение!$A$5:$EK$329,O$2,FALSE)</f>
        <v>0</v>
      </c>
      <c r="P198">
        <f>VLOOKUP($A198,Обобщение!$A$5:$EK$329,P$2,FALSE)</f>
        <v>0</v>
      </c>
      <c r="Q198">
        <f>VLOOKUP($A198,Обобщение!$A$5:$EK$329,Q$2,FALSE)</f>
        <v>0</v>
      </c>
      <c r="R198">
        <f>VLOOKUP($A198,Обобщение!$A$5:$EK$329,R$2,FALSE)</f>
        <v>0</v>
      </c>
      <c r="S198">
        <f>VLOOKUP($A198,Обобщение!$A$5:$EK$329,S$2,FALSE)</f>
        <v>0</v>
      </c>
      <c r="T198">
        <f>VLOOKUP($A198,Обобщение!$A$5:$EK$329,T$2,FALSE)</f>
        <v>0</v>
      </c>
      <c r="U198">
        <f>VLOOKUP($A198,Обобщение!$A$5:$EK$329,U$2,FALSE)</f>
        <v>0</v>
      </c>
      <c r="V198">
        <f>VLOOKUP($A198,Обобщение!$A$5:$EK$329,V$2,FALSE)</f>
        <v>0</v>
      </c>
      <c r="W198">
        <f>VLOOKUP($A198,Обобщение!$A$5:$EK$329,W$2,FALSE)</f>
        <v>0</v>
      </c>
      <c r="X198">
        <f>VLOOKUP($A198,Обобщение!$A$5:$EK$329,X$2,FALSE)</f>
        <v>0</v>
      </c>
      <c r="Y198">
        <f>VLOOKUP($A198,Обобщение!$A$5:$EK$329,Y$2,FALSE)</f>
        <v>0</v>
      </c>
      <c r="Z198">
        <f>VLOOKUP($A198,Обобщение!$A$5:$EK$329,Z$2,FALSE)</f>
        <v>0</v>
      </c>
      <c r="AA198">
        <f>VLOOKUP($A198,Обобщение!$A$5:$EK$329,AA$2,FALSE)</f>
        <v>0</v>
      </c>
      <c r="AB198">
        <f>VLOOKUP($A198,Обобщение!$A$5:$EK$329,AB$2,FALSE)</f>
        <v>0</v>
      </c>
      <c r="AC198">
        <f>VLOOKUP($A198,Обобщение!$A$5:$EK$329,AC$2,FALSE)</f>
        <v>0</v>
      </c>
      <c r="AD198">
        <f>VLOOKUP($A198,Обобщение!$A$5:$EK$329,AD$2,FALSE)</f>
        <v>0</v>
      </c>
      <c r="AE198">
        <f>VLOOKUP($A198,Обобщение!$A$5:$EK$329,AE$2,FALSE)</f>
        <v>0</v>
      </c>
      <c r="AF198">
        <f>VLOOKUP($A198,Обобщение!$A$5:$EK$329,AF$2,FALSE)</f>
        <v>0</v>
      </c>
      <c r="AG198">
        <f>VLOOKUP($A198,Обобщение!$A$5:$EK$329,AG$2,FALSE)</f>
        <v>0</v>
      </c>
      <c r="AH198">
        <f>VLOOKUP($A198,Обобщение!$A$5:$EK$329,AH$2,FALSE)</f>
        <v>1</v>
      </c>
      <c r="AI198">
        <f>VLOOKUP($A198,Обобщение!$A$5:$EK$329,AI$2,FALSE)</f>
        <v>0</v>
      </c>
      <c r="AJ198">
        <f>VLOOKUP($A198,Обобщение!$A$5:$EK$329,AJ$2,FALSE)</f>
        <v>0</v>
      </c>
      <c r="AK198">
        <f>VLOOKUP($A198,Обобщение!$A$5:$EK$329,AK$2,FALSE)</f>
        <v>0</v>
      </c>
      <c r="AL198">
        <f>VLOOKUP($A198,Обобщение!$A$5:$EK$329,AL$2,FALSE)</f>
        <v>0</v>
      </c>
      <c r="AM198">
        <f>VLOOKUP($A198,Обобщение!$A$5:$EK$329,AM$2,FALSE)</f>
        <v>1</v>
      </c>
      <c r="AN198">
        <f>VLOOKUP($A198,Обобщение!$A$5:$EK$329,AN$2,FALSE)</f>
        <v>0</v>
      </c>
      <c r="AO198" t="str">
        <f>VLOOKUP($A198,Обобщение!$A$5:$EK$329,AO$2,FALSE)</f>
        <v xml:space="preserve">гр./с. Русе, кв./ж.к. Дружба 1 , бул./ул. Ловеч 18 А </v>
      </c>
      <c r="AP198" t="str">
        <f>VLOOKUP($A198,Обобщение!$A$5:$EK$329,AP$2,FALSE)</f>
        <v xml:space="preserve">гр./с. Русе, кв./ж.к. Дружба 1, бул./ул. Ловеч 18  а, </v>
      </c>
      <c r="AQ198" t="str">
        <f>VLOOKUP($A198,Обобщение!$A$5:$EK$329,AQ$2,FALSE)</f>
        <v>Камина на пелети с водна риза 18 kW</v>
      </c>
      <c r="AR198">
        <f>VLOOKUP($A198,Обобщение!$A$5:$EK$329,AR$2,FALSE)</f>
        <v>0</v>
      </c>
      <c r="AS198">
        <f>VLOOKUP($A198,Обобщение!$A$5:$EK$329,AS$2,FALSE)</f>
        <v>0</v>
      </c>
      <c r="AT198">
        <f>VLOOKUP($A198,Обобщение!$A$5:$EK$329,AT$2,FALSE)</f>
        <v>0</v>
      </c>
      <c r="AU198">
        <f>VLOOKUP($A198,Обобщение!$A$5:$EK$329,AU$2,FALSE)</f>
        <v>0</v>
      </c>
      <c r="AV198">
        <f>VLOOKUP($A198,Обобщение!$A$5:$EK$329,AV$2,FALSE)</f>
        <v>0</v>
      </c>
      <c r="AW198">
        <f>VLOOKUP($A198,Обобщение!$A$5:$EK$329,AW$2,FALSE)</f>
        <v>2</v>
      </c>
      <c r="AX198">
        <f>VLOOKUP($A198,Обобщение!$A$5:$EK$329,AX$2,FALSE)</f>
        <v>2</v>
      </c>
      <c r="AY198" s="11" t="str">
        <f t="shared" si="11"/>
        <v>Камина на пелети с водна риза 18 kW</v>
      </c>
      <c r="AZ198" s="11" t="str">
        <f t="shared" si="13"/>
        <v/>
      </c>
    </row>
    <row r="199" spans="1:52" x14ac:dyDescent="0.25">
      <c r="A199">
        <v>1195</v>
      </c>
      <c r="B199" t="str">
        <f>VLOOKUP($A199,Обобщение!$A$5:$EK$329,B$2,FALSE)</f>
        <v>LIFE RU 1195</v>
      </c>
      <c r="C199" t="str">
        <f>VLOOKUP($A199,Обобщение!$A$5:$EK$329,C$2,FALSE)</f>
        <v xml:space="preserve">Николай </v>
      </c>
      <c r="D199" t="str">
        <f>VLOOKUP($A199,Обобщение!$A$5:$EK$329,D$2,FALSE)</f>
        <v xml:space="preserve">Стойков </v>
      </c>
      <c r="E199" t="str">
        <f>VLOOKUP($A199,Обобщение!$A$5:$EK$329,E$2,FALSE)</f>
        <v xml:space="preserve">Каракашев </v>
      </c>
      <c r="F199" t="str">
        <f t="shared" si="12"/>
        <v xml:space="preserve">Николай  Стойков  Каракашев </v>
      </c>
      <c r="G199">
        <f>VLOOKUP($A199,Обобщение!$A$5:$EK$329,G$2,FALSE)</f>
        <v>0</v>
      </c>
      <c r="H199">
        <f>VLOOKUP($A199,Обобщение!$A$5:$EK$329,H$2,FALSE)</f>
        <v>0</v>
      </c>
      <c r="I199">
        <f>VLOOKUP($A199,Обобщение!$A$5:$EK$329,I$2,FALSE)</f>
        <v>0</v>
      </c>
      <c r="J199">
        <f>VLOOKUP($A199,Обобщение!$A$5:$EK$329,J$2,FALSE)</f>
        <v>0</v>
      </c>
      <c r="K199">
        <f>VLOOKUP($A199,Обобщение!$A$5:$EK$329,K$2,FALSE)</f>
        <v>0</v>
      </c>
      <c r="L199">
        <f>VLOOKUP($A199,Обобщение!$A$5:$EK$329,L$2,FALSE)</f>
        <v>1</v>
      </c>
      <c r="M199">
        <f>VLOOKUP($A199,Обобщение!$A$5:$EK$329,M$2,FALSE)</f>
        <v>0</v>
      </c>
      <c r="N199">
        <f>VLOOKUP($A199,Обобщение!$A$5:$EK$329,N$2,FALSE)</f>
        <v>0</v>
      </c>
      <c r="O199">
        <f>VLOOKUP($A199,Обобщение!$A$5:$EK$329,O$2,FALSE)</f>
        <v>0</v>
      </c>
      <c r="P199">
        <f>VLOOKUP($A199,Обобщение!$A$5:$EK$329,P$2,FALSE)</f>
        <v>0</v>
      </c>
      <c r="Q199">
        <f>VLOOKUP($A199,Обобщение!$A$5:$EK$329,Q$2,FALSE)</f>
        <v>0</v>
      </c>
      <c r="R199">
        <f>VLOOKUP($A199,Обобщение!$A$5:$EK$329,R$2,FALSE)</f>
        <v>0</v>
      </c>
      <c r="S199">
        <f>VLOOKUP($A199,Обобщение!$A$5:$EK$329,S$2,FALSE)</f>
        <v>0</v>
      </c>
      <c r="T199">
        <f>VLOOKUP($A199,Обобщение!$A$5:$EK$329,T$2,FALSE)</f>
        <v>0</v>
      </c>
      <c r="U199">
        <f>VLOOKUP($A199,Обобщение!$A$5:$EK$329,U$2,FALSE)</f>
        <v>0</v>
      </c>
      <c r="V199">
        <f>VLOOKUP($A199,Обобщение!$A$5:$EK$329,V$2,FALSE)</f>
        <v>0</v>
      </c>
      <c r="W199">
        <f>VLOOKUP($A199,Обобщение!$A$5:$EK$329,W$2,FALSE)</f>
        <v>0</v>
      </c>
      <c r="X199">
        <f>VLOOKUP($A199,Обобщение!$A$5:$EK$329,X$2,FALSE)</f>
        <v>0</v>
      </c>
      <c r="Y199">
        <f>VLOOKUP($A199,Обобщение!$A$5:$EK$329,Y$2,FALSE)</f>
        <v>0</v>
      </c>
      <c r="Z199">
        <f>VLOOKUP($A199,Обобщение!$A$5:$EK$329,Z$2,FALSE)</f>
        <v>0</v>
      </c>
      <c r="AA199">
        <f>VLOOKUP($A199,Обобщение!$A$5:$EK$329,AA$2,FALSE)</f>
        <v>0</v>
      </c>
      <c r="AB199">
        <f>VLOOKUP($A199,Обобщение!$A$5:$EK$329,AB$2,FALSE)</f>
        <v>0</v>
      </c>
      <c r="AC199">
        <f>VLOOKUP($A199,Обобщение!$A$5:$EK$329,AC$2,FALSE)</f>
        <v>0</v>
      </c>
      <c r="AD199">
        <f>VLOOKUP($A199,Обобщение!$A$5:$EK$329,AD$2,FALSE)</f>
        <v>0</v>
      </c>
      <c r="AE199">
        <f>VLOOKUP($A199,Обобщение!$A$5:$EK$329,AE$2,FALSE)</f>
        <v>0</v>
      </c>
      <c r="AF199">
        <f>VLOOKUP($A199,Обобщение!$A$5:$EK$329,AF$2,FALSE)</f>
        <v>0</v>
      </c>
      <c r="AG199">
        <f>VLOOKUP($A199,Обобщение!$A$5:$EK$329,AG$2,FALSE)</f>
        <v>0</v>
      </c>
      <c r="AH199">
        <f>VLOOKUP($A199,Обобщение!$A$5:$EK$329,AH$2,FALSE)</f>
        <v>1</v>
      </c>
      <c r="AI199">
        <f>VLOOKUP($A199,Обобщение!$A$5:$EK$329,AI$2,FALSE)</f>
        <v>0</v>
      </c>
      <c r="AJ199">
        <f>VLOOKUP($A199,Обобщение!$A$5:$EK$329,AJ$2,FALSE)</f>
        <v>0</v>
      </c>
      <c r="AK199">
        <f>VLOOKUP($A199,Обобщение!$A$5:$EK$329,AK$2,FALSE)</f>
        <v>0</v>
      </c>
      <c r="AL199">
        <f>VLOOKUP($A199,Обобщение!$A$5:$EK$329,AL$2,FALSE)</f>
        <v>0</v>
      </c>
      <c r="AM199">
        <f>VLOOKUP($A199,Обобщение!$A$5:$EK$329,AM$2,FALSE)</f>
        <v>0</v>
      </c>
      <c r="AN199">
        <f>VLOOKUP($A199,Обобщение!$A$5:$EK$329,AN$2,FALSE)</f>
        <v>0</v>
      </c>
      <c r="AO199" t="str">
        <f>VLOOKUP($A199,Обобщение!$A$5:$EK$329,AO$2,FALSE)</f>
        <v xml:space="preserve">гр./с. Русе, кв./ж.к. Дружба 3 , бл. 12, бул./ул. Никола Й. Вапцаров 19 </v>
      </c>
      <c r="AP199" t="str">
        <f>VLOOKUP($A199,Обобщение!$A$5:$EK$329,AP$2,FALSE)</f>
        <v>гр./с. Русе, кв./ж.к. Дружба 3 , бл. 12, бул./ул. Никола Й. Вапцаров 19 , ет. 2, ап. 6</v>
      </c>
      <c r="AQ199" t="str">
        <f>VLOOKUP($A199,Обобщение!$A$5:$EK$329,AQ$2,FALSE)</f>
        <v>Камина на пелети с водна риза 18 kW</v>
      </c>
      <c r="AR199">
        <f>VLOOKUP($A199,Обобщение!$A$5:$EK$329,AR$2,FALSE)</f>
        <v>0</v>
      </c>
      <c r="AS199">
        <f>VLOOKUP($A199,Обобщение!$A$5:$EK$329,AS$2,FALSE)</f>
        <v>0</v>
      </c>
      <c r="AT199">
        <f>VLOOKUP($A199,Обобщение!$A$5:$EK$329,AT$2,FALSE)</f>
        <v>0</v>
      </c>
      <c r="AU199">
        <f>VLOOKUP($A199,Обобщение!$A$5:$EK$329,AU$2,FALSE)</f>
        <v>0</v>
      </c>
      <c r="AV199">
        <f>VLOOKUP($A199,Обобщение!$A$5:$EK$329,AV$2,FALSE)</f>
        <v>0</v>
      </c>
      <c r="AW199">
        <f>VLOOKUP($A199,Обобщение!$A$5:$EK$329,AW$2,FALSE)</f>
        <v>1</v>
      </c>
      <c r="AX199">
        <f>VLOOKUP($A199,Обобщение!$A$5:$EK$329,AX$2,FALSE)</f>
        <v>1</v>
      </c>
      <c r="AY199" s="11" t="str">
        <f t="shared" si="11"/>
        <v>Камина на пелети с водна риза 18 kW</v>
      </c>
      <c r="AZ199" s="11" t="str">
        <f t="shared" si="13"/>
        <v/>
      </c>
    </row>
    <row r="200" spans="1:52" x14ac:dyDescent="0.25">
      <c r="A200">
        <v>1196</v>
      </c>
      <c r="B200" t="str">
        <f>VLOOKUP($A200,Обобщение!$A$5:$EK$329,B$2,FALSE)</f>
        <v>LIFE RU 1196</v>
      </c>
      <c r="C200" t="str">
        <f>VLOOKUP($A200,Обобщение!$A$5:$EK$329,C$2,FALSE)</f>
        <v xml:space="preserve">Мартин </v>
      </c>
      <c r="D200" t="str">
        <f>VLOOKUP($A200,Обобщение!$A$5:$EK$329,D$2,FALSE)</f>
        <v xml:space="preserve">Ивелинов </v>
      </c>
      <c r="E200" t="str">
        <f>VLOOKUP($A200,Обобщение!$A$5:$EK$329,E$2,FALSE)</f>
        <v xml:space="preserve">Маринов </v>
      </c>
      <c r="F200" t="str">
        <f t="shared" si="12"/>
        <v xml:space="preserve">Мартин  Ивелинов  Маринов </v>
      </c>
      <c r="G200">
        <f>VLOOKUP($A200,Обобщение!$A$5:$EK$329,G$2,FALSE)</f>
        <v>0</v>
      </c>
      <c r="H200">
        <f>VLOOKUP($A200,Обобщение!$A$5:$EK$329,H$2,FALSE)</f>
        <v>0</v>
      </c>
      <c r="I200">
        <f>VLOOKUP($A200,Обобщение!$A$5:$EK$329,I$2,FALSE)</f>
        <v>0</v>
      </c>
      <c r="J200">
        <f>VLOOKUP($A200,Обобщение!$A$5:$EK$329,J$2,FALSE)</f>
        <v>0</v>
      </c>
      <c r="K200">
        <f>VLOOKUP($A200,Обобщение!$A$5:$EK$329,K$2,FALSE)</f>
        <v>0</v>
      </c>
      <c r="L200">
        <f>VLOOKUP($A200,Обобщение!$A$5:$EK$329,L$2,FALSE)</f>
        <v>1</v>
      </c>
      <c r="M200">
        <f>VLOOKUP($A200,Обобщение!$A$5:$EK$329,M$2,FALSE)</f>
        <v>0</v>
      </c>
      <c r="N200">
        <f>VLOOKUP($A200,Обобщение!$A$5:$EK$329,N$2,FALSE)</f>
        <v>0</v>
      </c>
      <c r="O200">
        <f>VLOOKUP($A200,Обобщение!$A$5:$EK$329,O$2,FALSE)</f>
        <v>0</v>
      </c>
      <c r="P200">
        <f>VLOOKUP($A200,Обобщение!$A$5:$EK$329,P$2,FALSE)</f>
        <v>0</v>
      </c>
      <c r="Q200">
        <f>VLOOKUP($A200,Обобщение!$A$5:$EK$329,Q$2,FALSE)</f>
        <v>0</v>
      </c>
      <c r="R200">
        <f>VLOOKUP($A200,Обобщение!$A$5:$EK$329,R$2,FALSE)</f>
        <v>0</v>
      </c>
      <c r="S200">
        <f>VLOOKUP($A200,Обобщение!$A$5:$EK$329,S$2,FALSE)</f>
        <v>0</v>
      </c>
      <c r="T200">
        <f>VLOOKUP($A200,Обобщение!$A$5:$EK$329,T$2,FALSE)</f>
        <v>0</v>
      </c>
      <c r="U200">
        <f>VLOOKUP($A200,Обобщение!$A$5:$EK$329,U$2,FALSE)</f>
        <v>0</v>
      </c>
      <c r="V200">
        <f>VLOOKUP($A200,Обобщение!$A$5:$EK$329,V$2,FALSE)</f>
        <v>0</v>
      </c>
      <c r="W200">
        <f>VLOOKUP($A200,Обобщение!$A$5:$EK$329,W$2,FALSE)</f>
        <v>0</v>
      </c>
      <c r="X200">
        <f>VLOOKUP($A200,Обобщение!$A$5:$EK$329,X$2,FALSE)</f>
        <v>0</v>
      </c>
      <c r="Y200">
        <f>VLOOKUP($A200,Обобщение!$A$5:$EK$329,Y$2,FALSE)</f>
        <v>0</v>
      </c>
      <c r="Z200">
        <f>VLOOKUP($A200,Обобщение!$A$5:$EK$329,Z$2,FALSE)</f>
        <v>0</v>
      </c>
      <c r="AA200">
        <f>VLOOKUP($A200,Обобщение!$A$5:$EK$329,AA$2,FALSE)</f>
        <v>0</v>
      </c>
      <c r="AB200">
        <f>VLOOKUP($A200,Обобщение!$A$5:$EK$329,AB$2,FALSE)</f>
        <v>0</v>
      </c>
      <c r="AC200">
        <f>VLOOKUP($A200,Обобщение!$A$5:$EK$329,AC$2,FALSE)</f>
        <v>0</v>
      </c>
      <c r="AD200">
        <f>VLOOKUP($A200,Обобщение!$A$5:$EK$329,AD$2,FALSE)</f>
        <v>0</v>
      </c>
      <c r="AE200">
        <f>VLOOKUP($A200,Обобщение!$A$5:$EK$329,AE$2,FALSE)</f>
        <v>0</v>
      </c>
      <c r="AF200">
        <f>VLOOKUP($A200,Обобщение!$A$5:$EK$329,AF$2,FALSE)</f>
        <v>0</v>
      </c>
      <c r="AG200">
        <f>VLOOKUP($A200,Обобщение!$A$5:$EK$329,AG$2,FALSE)</f>
        <v>0</v>
      </c>
      <c r="AH200">
        <f>VLOOKUP($A200,Обобщение!$A$5:$EK$329,AH$2,FALSE)</f>
        <v>0</v>
      </c>
      <c r="AI200">
        <f>VLOOKUP($A200,Обобщение!$A$5:$EK$329,AI$2,FALSE)</f>
        <v>2</v>
      </c>
      <c r="AJ200">
        <f>VLOOKUP($A200,Обобщение!$A$5:$EK$329,AJ$2,FALSE)</f>
        <v>0</v>
      </c>
      <c r="AK200">
        <f>VLOOKUP($A200,Обобщение!$A$5:$EK$329,AK$2,FALSE)</f>
        <v>0</v>
      </c>
      <c r="AL200">
        <f>VLOOKUP($A200,Обобщение!$A$5:$EK$329,AL$2,FALSE)</f>
        <v>0</v>
      </c>
      <c r="AM200">
        <f>VLOOKUP($A200,Обобщение!$A$5:$EK$329,AM$2,FALSE)</f>
        <v>1</v>
      </c>
      <c r="AN200">
        <f>VLOOKUP($A200,Обобщение!$A$5:$EK$329,AN$2,FALSE)</f>
        <v>0</v>
      </c>
      <c r="AO200" t="str">
        <f>VLOOKUP($A200,Обобщение!$A$5:$EK$329,AO$2,FALSE)</f>
        <v>гр./с. Русе, кв./ж.к. Цветница , бл. 1, бул./ул. Алея Топола 1</v>
      </c>
      <c r="AP200" t="str">
        <f>VLOOKUP($A200,Обобщение!$A$5:$EK$329,AP$2,FALSE)</f>
        <v>гр./с. Русе, кв./ж.к. Чародейка юг , бл. 111, бул./ул. Ганчо Карамаждраков 3, ет. 1, ап. 2</v>
      </c>
      <c r="AQ200" t="str">
        <f>VLOOKUP($A200,Обобщение!$A$5:$EK$329,AQ$2,FALSE)</f>
        <v>Камина на пелети с водна риза 18 kW</v>
      </c>
      <c r="AR200">
        <f>VLOOKUP($A200,Обобщение!$A$5:$EK$329,AR$2,FALSE)</f>
        <v>0</v>
      </c>
      <c r="AS200">
        <f>VLOOKUP($A200,Обобщение!$A$5:$EK$329,AS$2,FALSE)</f>
        <v>0</v>
      </c>
      <c r="AT200">
        <f>VLOOKUP($A200,Обобщение!$A$5:$EK$329,AT$2,FALSE)</f>
        <v>0</v>
      </c>
      <c r="AU200">
        <f>VLOOKUP($A200,Обобщение!$A$5:$EK$329,AU$2,FALSE)</f>
        <v>0</v>
      </c>
      <c r="AV200">
        <f>VLOOKUP($A200,Обобщение!$A$5:$EK$329,AV$2,FALSE)</f>
        <v>0</v>
      </c>
      <c r="AW200">
        <f>VLOOKUP($A200,Обобщение!$A$5:$EK$329,AW$2,FALSE)</f>
        <v>3</v>
      </c>
      <c r="AX200">
        <f>VLOOKUP($A200,Обобщение!$A$5:$EK$329,AX$2,FALSE)</f>
        <v>3</v>
      </c>
      <c r="AY200" s="11" t="str">
        <f t="shared" si="11"/>
        <v>Камина на пелети с водна риза 18 kW</v>
      </c>
      <c r="AZ200" s="11" t="str">
        <f t="shared" si="13"/>
        <v/>
      </c>
    </row>
    <row r="201" spans="1:52" x14ac:dyDescent="0.25">
      <c r="A201">
        <v>1197</v>
      </c>
      <c r="B201" t="str">
        <f>VLOOKUP($A201,Обобщение!$A$5:$EK$329,B$2,FALSE)</f>
        <v>LIFE RU 1197</v>
      </c>
      <c r="C201" t="str">
        <f>VLOOKUP($A201,Обобщение!$A$5:$EK$329,C$2,FALSE)</f>
        <v xml:space="preserve">Валентин </v>
      </c>
      <c r="D201" t="str">
        <f>VLOOKUP($A201,Обобщение!$A$5:$EK$329,D$2,FALSE)</f>
        <v xml:space="preserve">Йозов </v>
      </c>
      <c r="E201" t="str">
        <f>VLOOKUP($A201,Обобщение!$A$5:$EK$329,E$2,FALSE)</f>
        <v xml:space="preserve">Пеев </v>
      </c>
      <c r="F201" t="str">
        <f t="shared" si="12"/>
        <v xml:space="preserve">Валентин  Йозов  Пеев </v>
      </c>
      <c r="G201">
        <f>VLOOKUP($A201,Обобщение!$A$5:$EK$329,G$2,FALSE)</f>
        <v>0</v>
      </c>
      <c r="H201">
        <f>VLOOKUP($A201,Обобщение!$A$5:$EK$329,H$2,FALSE)</f>
        <v>0</v>
      </c>
      <c r="I201">
        <f>VLOOKUP($A201,Обобщение!$A$5:$EK$329,I$2,FALSE)</f>
        <v>0</v>
      </c>
      <c r="J201">
        <f>VLOOKUP($A201,Обобщение!$A$5:$EK$329,J$2,FALSE)</f>
        <v>0</v>
      </c>
      <c r="K201">
        <f>VLOOKUP($A201,Обобщение!$A$5:$EK$329,K$2,FALSE)</f>
        <v>0</v>
      </c>
      <c r="L201">
        <f>VLOOKUP($A201,Обобщение!$A$5:$EK$329,L$2,FALSE)</f>
        <v>0</v>
      </c>
      <c r="M201">
        <f>VLOOKUP($A201,Обобщение!$A$5:$EK$329,M$2,FALSE)</f>
        <v>0</v>
      </c>
      <c r="N201">
        <f>VLOOKUP($A201,Обобщение!$A$5:$EK$329,N$2,FALSE)</f>
        <v>1</v>
      </c>
      <c r="O201">
        <f>VLOOKUP($A201,Обобщение!$A$5:$EK$329,O$2,FALSE)</f>
        <v>0</v>
      </c>
      <c r="P201">
        <f>VLOOKUP($A201,Обобщение!$A$5:$EK$329,P$2,FALSE)</f>
        <v>0</v>
      </c>
      <c r="Q201">
        <f>VLOOKUP($A201,Обобщение!$A$5:$EK$329,Q$2,FALSE)</f>
        <v>0</v>
      </c>
      <c r="R201">
        <f>VLOOKUP($A201,Обобщение!$A$5:$EK$329,R$2,FALSE)</f>
        <v>0</v>
      </c>
      <c r="S201">
        <f>VLOOKUP($A201,Обобщение!$A$5:$EK$329,S$2,FALSE)</f>
        <v>0</v>
      </c>
      <c r="T201">
        <f>VLOOKUP($A201,Обобщение!$A$5:$EK$329,T$2,FALSE)</f>
        <v>0</v>
      </c>
      <c r="U201">
        <f>VLOOKUP($A201,Обобщение!$A$5:$EK$329,U$2,FALSE)</f>
        <v>0</v>
      </c>
      <c r="V201">
        <f>VLOOKUP($A201,Обобщение!$A$5:$EK$329,V$2,FALSE)</f>
        <v>0</v>
      </c>
      <c r="W201">
        <f>VLOOKUP($A201,Обобщение!$A$5:$EK$329,W$2,FALSE)</f>
        <v>0</v>
      </c>
      <c r="X201">
        <f>VLOOKUP($A201,Обобщение!$A$5:$EK$329,X$2,FALSE)</f>
        <v>0</v>
      </c>
      <c r="Y201">
        <f>VLOOKUP($A201,Обобщение!$A$5:$EK$329,Y$2,FALSE)</f>
        <v>0</v>
      </c>
      <c r="Z201">
        <f>VLOOKUP($A201,Обобщение!$A$5:$EK$329,Z$2,FALSE)</f>
        <v>0</v>
      </c>
      <c r="AA201">
        <f>VLOOKUP($A201,Обобщение!$A$5:$EK$329,AA$2,FALSE)</f>
        <v>0</v>
      </c>
      <c r="AB201">
        <f>VLOOKUP($A201,Обобщение!$A$5:$EK$329,AB$2,FALSE)</f>
        <v>2</v>
      </c>
      <c r="AC201">
        <f>VLOOKUP($A201,Обобщение!$A$5:$EK$329,AC$2,FALSE)</f>
        <v>0</v>
      </c>
      <c r="AD201">
        <f>VLOOKUP($A201,Обобщение!$A$5:$EK$329,AD$2,FALSE)</f>
        <v>0</v>
      </c>
      <c r="AE201">
        <f>VLOOKUP($A201,Обобщение!$A$5:$EK$329,AE$2,FALSE)</f>
        <v>0</v>
      </c>
      <c r="AF201">
        <f>VLOOKUP($A201,Обобщение!$A$5:$EK$329,AF$2,FALSE)</f>
        <v>0</v>
      </c>
      <c r="AG201">
        <f>VLOOKUP($A201,Обобщение!$A$5:$EK$329,AG$2,FALSE)</f>
        <v>0</v>
      </c>
      <c r="AH201">
        <f>VLOOKUP($A201,Обобщение!$A$5:$EK$329,AH$2,FALSE)</f>
        <v>0</v>
      </c>
      <c r="AI201">
        <f>VLOOKUP($A201,Обобщение!$A$5:$EK$329,AI$2,FALSE)</f>
        <v>0</v>
      </c>
      <c r="AJ201">
        <f>VLOOKUP($A201,Обобщение!$A$5:$EK$329,AJ$2,FALSE)</f>
        <v>3</v>
      </c>
      <c r="AK201">
        <f>VLOOKUP($A201,Обобщение!$A$5:$EK$329,AK$2,FALSE)</f>
        <v>0</v>
      </c>
      <c r="AL201">
        <f>VLOOKUP($A201,Обобщение!$A$5:$EK$329,AL$2,FALSE)</f>
        <v>1</v>
      </c>
      <c r="AM201">
        <f>VLOOKUP($A201,Обобщение!$A$5:$EK$329,AM$2,FALSE)</f>
        <v>1</v>
      </c>
      <c r="AN201">
        <f>VLOOKUP($A201,Обобщение!$A$5:$EK$329,AN$2,FALSE)</f>
        <v>0</v>
      </c>
      <c r="AO201" t="str">
        <f>VLOOKUP($A201,Обобщение!$A$5:$EK$329,AO$2,FALSE)</f>
        <v xml:space="preserve">гр./с. Русе, кв./ж.к. Здравец изток , бл. Ела, бул./ул. Рени 2 </v>
      </c>
      <c r="AP201" t="str">
        <f>VLOOKUP($A201,Обобщение!$A$5:$EK$329,AP$2,FALSE)</f>
        <v xml:space="preserve">гр./с. Русе, кв./ж.к. Дружба 2 , бул./ул. Йосиф Дайнелов 13 , </v>
      </c>
      <c r="AQ201" t="str">
        <f>VLOOKUP($A201,Обобщение!$A$5:$EK$329,AQ$2,FALSE)</f>
        <v>Пелетен котел 25 kW</v>
      </c>
      <c r="AR201">
        <f>VLOOKUP($A201,Обобщение!$A$5:$EK$329,AR$2,FALSE)</f>
        <v>0</v>
      </c>
      <c r="AS201">
        <f>VLOOKUP($A201,Обобщение!$A$5:$EK$329,AS$2,FALSE)</f>
        <v>0</v>
      </c>
      <c r="AT201">
        <f>VLOOKUP($A201,Обобщение!$A$5:$EK$329,AT$2,FALSE)</f>
        <v>0</v>
      </c>
      <c r="AU201">
        <f>VLOOKUP($A201,Обобщение!$A$5:$EK$329,AU$2,FALSE)</f>
        <v>0</v>
      </c>
      <c r="AV201" t="str">
        <f>VLOOKUP($A201,Обобщение!$A$5:$EK$329,AV$2,FALSE)</f>
        <v>Стоманен панелен радиатор (500x1800) - 2 бр.</v>
      </c>
      <c r="AW201">
        <f>VLOOKUP($A201,Обобщение!$A$5:$EK$329,AW$2,FALSE)</f>
        <v>5</v>
      </c>
      <c r="AX201">
        <f>VLOOKUP($A201,Обобщение!$A$5:$EK$329,AX$2,FALSE)</f>
        <v>5</v>
      </c>
      <c r="AY201" s="11" t="str">
        <f t="shared" si="11"/>
        <v>Пелетен котел 25 kW</v>
      </c>
      <c r="AZ201" s="11" t="str">
        <f t="shared" si="13"/>
        <v>Стоманен панелен радиатор (500x1800) - 2 бр.</v>
      </c>
    </row>
    <row r="202" spans="1:52" x14ac:dyDescent="0.25">
      <c r="A202">
        <v>1198</v>
      </c>
      <c r="B202" t="str">
        <f>VLOOKUP($A202,Обобщение!$A$5:$EK$329,B$2,FALSE)</f>
        <v>LIFE RU 1198</v>
      </c>
      <c r="C202" t="str">
        <f>VLOOKUP($A202,Обобщение!$A$5:$EK$329,C$2,FALSE)</f>
        <v xml:space="preserve">Методи </v>
      </c>
      <c r="D202" t="str">
        <f>VLOOKUP($A202,Обобщение!$A$5:$EK$329,D$2,FALSE)</f>
        <v xml:space="preserve">Иванов </v>
      </c>
      <c r="E202" t="str">
        <f>VLOOKUP($A202,Обобщение!$A$5:$EK$329,E$2,FALSE)</f>
        <v xml:space="preserve">Методиев </v>
      </c>
      <c r="F202" t="str">
        <f t="shared" si="12"/>
        <v xml:space="preserve">Методи  Иванов  Методиев </v>
      </c>
      <c r="G202">
        <f>VLOOKUP($A202,Обобщение!$A$5:$EK$329,G$2,FALSE)</f>
        <v>0</v>
      </c>
      <c r="H202">
        <f>VLOOKUP($A202,Обобщение!$A$5:$EK$329,H$2,FALSE)</f>
        <v>0</v>
      </c>
      <c r="I202">
        <f>VLOOKUP($A202,Обобщение!$A$5:$EK$329,I$2,FALSE)</f>
        <v>0</v>
      </c>
      <c r="J202">
        <f>VLOOKUP($A202,Обобщение!$A$5:$EK$329,J$2,FALSE)</f>
        <v>1</v>
      </c>
      <c r="K202">
        <f>VLOOKUP($A202,Обобщение!$A$5:$EK$329,K$2,FALSE)</f>
        <v>0</v>
      </c>
      <c r="L202">
        <f>VLOOKUP($A202,Обобщение!$A$5:$EK$329,L$2,FALSE)</f>
        <v>0</v>
      </c>
      <c r="M202">
        <f>VLOOKUP($A202,Обобщение!$A$5:$EK$329,M$2,FALSE)</f>
        <v>0</v>
      </c>
      <c r="N202">
        <f>VLOOKUP($A202,Обобщение!$A$5:$EK$329,N$2,FALSE)</f>
        <v>0</v>
      </c>
      <c r="O202">
        <f>VLOOKUP($A202,Обобщение!$A$5:$EK$329,O$2,FALSE)</f>
        <v>0</v>
      </c>
      <c r="P202">
        <f>VLOOKUP($A202,Обобщение!$A$5:$EK$329,P$2,FALSE)</f>
        <v>0</v>
      </c>
      <c r="Q202">
        <f>VLOOKUP($A202,Обобщение!$A$5:$EK$329,Q$2,FALSE)</f>
        <v>0</v>
      </c>
      <c r="R202">
        <f>VLOOKUP($A202,Обобщение!$A$5:$EK$329,R$2,FALSE)</f>
        <v>0</v>
      </c>
      <c r="S202">
        <f>VLOOKUP($A202,Обобщение!$A$5:$EK$329,S$2,FALSE)</f>
        <v>0</v>
      </c>
      <c r="T202">
        <f>VLOOKUP($A202,Обобщение!$A$5:$EK$329,T$2,FALSE)</f>
        <v>0</v>
      </c>
      <c r="U202">
        <f>VLOOKUP($A202,Обобщение!$A$5:$EK$329,U$2,FALSE)</f>
        <v>0</v>
      </c>
      <c r="V202">
        <f>VLOOKUP($A202,Обобщение!$A$5:$EK$329,V$2,FALSE)</f>
        <v>0</v>
      </c>
      <c r="W202">
        <f>VLOOKUP($A202,Обобщение!$A$5:$EK$329,W$2,FALSE)</f>
        <v>0</v>
      </c>
      <c r="X202">
        <f>VLOOKUP($A202,Обобщение!$A$5:$EK$329,X$2,FALSE)</f>
        <v>0</v>
      </c>
      <c r="Y202">
        <f>VLOOKUP($A202,Обобщение!$A$5:$EK$329,Y$2,FALSE)</f>
        <v>0</v>
      </c>
      <c r="Z202">
        <f>VLOOKUP($A202,Обобщение!$A$5:$EK$329,Z$2,FALSE)</f>
        <v>0</v>
      </c>
      <c r="AA202">
        <f>VLOOKUP($A202,Обобщение!$A$5:$EK$329,AA$2,FALSE)</f>
        <v>0</v>
      </c>
      <c r="AB202">
        <f>VLOOKUP($A202,Обобщение!$A$5:$EK$329,AB$2,FALSE)</f>
        <v>0</v>
      </c>
      <c r="AC202">
        <f>VLOOKUP($A202,Обобщение!$A$5:$EK$329,AC$2,FALSE)</f>
        <v>0</v>
      </c>
      <c r="AD202">
        <f>VLOOKUP($A202,Обобщение!$A$5:$EK$329,AD$2,FALSE)</f>
        <v>0</v>
      </c>
      <c r="AE202">
        <f>VLOOKUP($A202,Обобщение!$A$5:$EK$329,AE$2,FALSE)</f>
        <v>2</v>
      </c>
      <c r="AF202">
        <f>VLOOKUP($A202,Обобщение!$A$5:$EK$329,AF$2,FALSE)</f>
        <v>2</v>
      </c>
      <c r="AG202">
        <f>VLOOKUP($A202,Обобщение!$A$5:$EK$329,AG$2,FALSE)</f>
        <v>0</v>
      </c>
      <c r="AH202">
        <f>VLOOKUP($A202,Обобщение!$A$5:$EK$329,AH$2,FALSE)</f>
        <v>0</v>
      </c>
      <c r="AI202">
        <f>VLOOKUP($A202,Обобщение!$A$5:$EK$329,AI$2,FALSE)</f>
        <v>0</v>
      </c>
      <c r="AJ202">
        <f>VLOOKUP($A202,Обобщение!$A$5:$EK$329,AJ$2,FALSE)</f>
        <v>0</v>
      </c>
      <c r="AK202">
        <f>VLOOKUP($A202,Обобщение!$A$5:$EK$329,AK$2,FALSE)</f>
        <v>4</v>
      </c>
      <c r="AL202">
        <f>VLOOKUP($A202,Обобщение!$A$5:$EK$329,AL$2,FALSE)</f>
        <v>1</v>
      </c>
      <c r="AM202">
        <f>VLOOKUP($A202,Обобщение!$A$5:$EK$329,AM$2,FALSE)</f>
        <v>1</v>
      </c>
      <c r="AN202">
        <f>VLOOKUP($A202,Обобщение!$A$5:$EK$329,AN$2,FALSE)</f>
        <v>0</v>
      </c>
      <c r="AO202" t="str">
        <f>VLOOKUP($A202,Обобщение!$A$5:$EK$329,AO$2,FALSE)</f>
        <v xml:space="preserve">гр./с. Русе, кв./ж.к. Дружба 2 , бул./ул. Клисура 16 </v>
      </c>
      <c r="AP202" t="str">
        <f>VLOOKUP($A202,Обобщение!$A$5:$EK$329,AP$2,FALSE)</f>
        <v xml:space="preserve">гр./с. Русе, кв./ж.к. Дружба 2 , бул./ул. Клисура 16 , ет. 1, </v>
      </c>
      <c r="AQ202" t="str">
        <f>VLOOKUP($A202,Обобщение!$A$5:$EK$329,AQ$2,FALSE)</f>
        <v>Топловъздушна камина на пелети 12 kW</v>
      </c>
      <c r="AR202">
        <f>VLOOKUP($A202,Обобщение!$A$5:$EK$329,AR$2,FALSE)</f>
        <v>0</v>
      </c>
      <c r="AS202">
        <f>VLOOKUP($A202,Обобщение!$A$5:$EK$329,AS$2,FALSE)</f>
        <v>0</v>
      </c>
      <c r="AT202">
        <f>VLOOKUP($A202,Обобщение!$A$5:$EK$329,AT$2,FALSE)</f>
        <v>0</v>
      </c>
      <c r="AU202">
        <f>VLOOKUP($A202,Обобщение!$A$5:$EK$329,AU$2,FALSE)</f>
        <v>0</v>
      </c>
      <c r="AV202">
        <f>VLOOKUP($A202,Обобщение!$A$5:$EK$329,AV$2,FALSE)</f>
        <v>0</v>
      </c>
      <c r="AW202">
        <f>VLOOKUP($A202,Обобщение!$A$5:$EK$329,AW$2,FALSE)</f>
        <v>10</v>
      </c>
      <c r="AX202">
        <f>VLOOKUP($A202,Обобщение!$A$5:$EK$329,AX$2,FALSE)</f>
        <v>10</v>
      </c>
      <c r="AY202" s="11" t="str">
        <f t="shared" ref="AY202:AY233" si="14">IF(AQ202&gt;0,AQ202,IF(AR202&gt;0,AR202,IF(AS202&gt;0,AS202,IF(AT202&gt;0,AT202,0))))</f>
        <v>Топловъздушна камина на пелети 12 kW</v>
      </c>
      <c r="AZ202" s="11" t="str">
        <f t="shared" si="13"/>
        <v/>
      </c>
    </row>
    <row r="203" spans="1:52" x14ac:dyDescent="0.25">
      <c r="A203">
        <v>1199</v>
      </c>
      <c r="B203" t="str">
        <f>VLOOKUP($A203,Обобщение!$A$5:$EK$329,B$2,FALSE)</f>
        <v>LIFE RU 1199</v>
      </c>
      <c r="C203" t="str">
        <f>VLOOKUP($A203,Обобщение!$A$5:$EK$329,C$2,FALSE)</f>
        <v xml:space="preserve">Нели </v>
      </c>
      <c r="D203" t="str">
        <f>VLOOKUP($A203,Обобщение!$A$5:$EK$329,D$2,FALSE)</f>
        <v xml:space="preserve">Веселинова </v>
      </c>
      <c r="E203" t="str">
        <f>VLOOKUP($A203,Обобщение!$A$5:$EK$329,E$2,FALSE)</f>
        <v xml:space="preserve">Димова </v>
      </c>
      <c r="F203" t="str">
        <f t="shared" si="12"/>
        <v xml:space="preserve">Нели  Веселинова  Димова </v>
      </c>
      <c r="G203">
        <f>VLOOKUP($A203,Обобщение!$A$5:$EK$329,G$2,FALSE)</f>
        <v>0</v>
      </c>
      <c r="H203">
        <f>VLOOKUP($A203,Обобщение!$A$5:$EK$329,H$2,FALSE)</f>
        <v>0</v>
      </c>
      <c r="I203">
        <f>VLOOKUP($A203,Обобщение!$A$5:$EK$329,I$2,FALSE)</f>
        <v>0</v>
      </c>
      <c r="J203">
        <f>VLOOKUP($A203,Обобщение!$A$5:$EK$329,J$2,FALSE)</f>
        <v>0</v>
      </c>
      <c r="K203">
        <f>VLOOKUP($A203,Обобщение!$A$5:$EK$329,K$2,FALSE)</f>
        <v>1</v>
      </c>
      <c r="L203">
        <f>VLOOKUP($A203,Обобщение!$A$5:$EK$329,L$2,FALSE)</f>
        <v>0</v>
      </c>
      <c r="M203">
        <f>VLOOKUP($A203,Обобщение!$A$5:$EK$329,M$2,FALSE)</f>
        <v>0</v>
      </c>
      <c r="N203">
        <f>VLOOKUP($A203,Обобщение!$A$5:$EK$329,N$2,FALSE)</f>
        <v>0</v>
      </c>
      <c r="O203">
        <f>VLOOKUP($A203,Обобщение!$A$5:$EK$329,O$2,FALSE)</f>
        <v>0</v>
      </c>
      <c r="P203">
        <f>VLOOKUP($A203,Обобщение!$A$5:$EK$329,P$2,FALSE)</f>
        <v>0</v>
      </c>
      <c r="Q203">
        <f>VLOOKUP($A203,Обобщение!$A$5:$EK$329,Q$2,FALSE)</f>
        <v>0</v>
      </c>
      <c r="R203">
        <f>VLOOKUP($A203,Обобщение!$A$5:$EK$329,R$2,FALSE)</f>
        <v>0</v>
      </c>
      <c r="S203">
        <f>VLOOKUP($A203,Обобщение!$A$5:$EK$329,S$2,FALSE)</f>
        <v>0</v>
      </c>
      <c r="T203">
        <f>VLOOKUP($A203,Обобщение!$A$5:$EK$329,T$2,FALSE)</f>
        <v>0</v>
      </c>
      <c r="U203">
        <f>VLOOKUP($A203,Обобщение!$A$5:$EK$329,U$2,FALSE)</f>
        <v>0</v>
      </c>
      <c r="V203">
        <f>VLOOKUP($A203,Обобщение!$A$5:$EK$329,V$2,FALSE)</f>
        <v>0</v>
      </c>
      <c r="W203">
        <f>VLOOKUP($A203,Обобщение!$A$5:$EK$329,W$2,FALSE)</f>
        <v>0</v>
      </c>
      <c r="X203">
        <f>VLOOKUP($A203,Обобщение!$A$5:$EK$329,X$2,FALSE)</f>
        <v>0</v>
      </c>
      <c r="Y203">
        <f>VLOOKUP($A203,Обобщение!$A$5:$EK$329,Y$2,FALSE)</f>
        <v>0</v>
      </c>
      <c r="Z203">
        <f>VLOOKUP($A203,Обобщение!$A$5:$EK$329,Z$2,FALSE)</f>
        <v>0</v>
      </c>
      <c r="AA203">
        <f>VLOOKUP($A203,Обобщение!$A$5:$EK$329,AA$2,FALSE)</f>
        <v>0</v>
      </c>
      <c r="AB203">
        <f>VLOOKUP($A203,Обобщение!$A$5:$EK$329,AB$2,FALSE)</f>
        <v>0</v>
      </c>
      <c r="AC203">
        <f>VLOOKUP($A203,Обобщение!$A$5:$EK$329,AC$2,FALSE)</f>
        <v>0</v>
      </c>
      <c r="AD203">
        <f>VLOOKUP($A203,Обобщение!$A$5:$EK$329,AD$2,FALSE)</f>
        <v>0</v>
      </c>
      <c r="AE203">
        <f>VLOOKUP($A203,Обобщение!$A$5:$EK$329,AE$2,FALSE)</f>
        <v>0</v>
      </c>
      <c r="AF203">
        <f>VLOOKUP($A203,Обобщение!$A$5:$EK$329,AF$2,FALSE)</f>
        <v>0</v>
      </c>
      <c r="AG203">
        <f>VLOOKUP($A203,Обобщение!$A$5:$EK$329,AG$2,FALSE)</f>
        <v>0</v>
      </c>
      <c r="AH203">
        <f>VLOOKUP($A203,Обобщение!$A$5:$EK$329,AH$2,FALSE)</f>
        <v>0</v>
      </c>
      <c r="AI203">
        <f>VLOOKUP($A203,Обобщение!$A$5:$EK$329,AI$2,FALSE)</f>
        <v>0</v>
      </c>
      <c r="AJ203">
        <f>VLOOKUP($A203,Обобщение!$A$5:$EK$329,AJ$2,FALSE)</f>
        <v>3</v>
      </c>
      <c r="AK203">
        <f>VLOOKUP($A203,Обобщение!$A$5:$EK$329,AK$2,FALSE)</f>
        <v>0</v>
      </c>
      <c r="AL203">
        <f>VLOOKUP($A203,Обобщение!$A$5:$EK$329,AL$2,FALSE)</f>
        <v>0</v>
      </c>
      <c r="AM203">
        <f>VLOOKUP($A203,Обобщение!$A$5:$EK$329,AM$2,FALSE)</f>
        <v>1</v>
      </c>
      <c r="AN203">
        <f>VLOOKUP($A203,Обобщение!$A$5:$EK$329,AN$2,FALSE)</f>
        <v>0</v>
      </c>
      <c r="AO203" t="str">
        <f>VLOOKUP($A203,Обобщение!$A$5:$EK$329,AO$2,FALSE)</f>
        <v xml:space="preserve">гр./с. Русе, кв./ж.к. Здравец-изток , бл. 21, бул./ул. Юндола 10 </v>
      </c>
      <c r="AP203" t="str">
        <f>VLOOKUP($A203,Обобщение!$A$5:$EK$329,AP$2,FALSE)</f>
        <v>гр./с. Русе, кв./ж.к. Здравец изток , бл. 21, бул./ул. Юндола 10 , ет. 4, ап. 7</v>
      </c>
      <c r="AQ203" t="str">
        <f>VLOOKUP($A203,Обобщение!$A$5:$EK$329,AQ$2,FALSE)</f>
        <v>Камина на пелети с водна риза 12 kW</v>
      </c>
      <c r="AR203">
        <f>VLOOKUP($A203,Обобщение!$A$5:$EK$329,AR$2,FALSE)</f>
        <v>0</v>
      </c>
      <c r="AS203">
        <f>VLOOKUP($A203,Обобщение!$A$5:$EK$329,AS$2,FALSE)</f>
        <v>0</v>
      </c>
      <c r="AT203">
        <f>VLOOKUP($A203,Обобщение!$A$5:$EK$329,AT$2,FALSE)</f>
        <v>0</v>
      </c>
      <c r="AU203">
        <f>VLOOKUP($A203,Обобщение!$A$5:$EK$329,AU$2,FALSE)</f>
        <v>0</v>
      </c>
      <c r="AV203">
        <f>VLOOKUP($A203,Обобщение!$A$5:$EK$329,AV$2,FALSE)</f>
        <v>0</v>
      </c>
      <c r="AW203">
        <f>VLOOKUP($A203,Обобщение!$A$5:$EK$329,AW$2,FALSE)</f>
        <v>4</v>
      </c>
      <c r="AX203">
        <f>VLOOKUP($A203,Обобщение!$A$5:$EK$329,AX$2,FALSE)</f>
        <v>4</v>
      </c>
      <c r="AY203" s="11" t="str">
        <f t="shared" si="14"/>
        <v>Камина на пелети с водна риза 12 kW</v>
      </c>
      <c r="AZ203" s="11" t="str">
        <f t="shared" si="13"/>
        <v/>
      </c>
    </row>
    <row r="204" spans="1:52" x14ac:dyDescent="0.25">
      <c r="A204">
        <v>1200</v>
      </c>
      <c r="B204" t="str">
        <f>VLOOKUP($A204,Обобщение!$A$5:$EK$329,B$2,FALSE)</f>
        <v>LIFE RU 1200</v>
      </c>
      <c r="C204" t="str">
        <f>VLOOKUP($A204,Обобщение!$A$5:$EK$329,C$2,FALSE)</f>
        <v xml:space="preserve">Мариела </v>
      </c>
      <c r="D204" t="str">
        <f>VLOOKUP($A204,Обобщение!$A$5:$EK$329,D$2,FALSE)</f>
        <v xml:space="preserve">Тодорова </v>
      </c>
      <c r="E204" t="str">
        <f>VLOOKUP($A204,Обобщение!$A$5:$EK$329,E$2,FALSE)</f>
        <v xml:space="preserve">Маринова </v>
      </c>
      <c r="F204" t="str">
        <f t="shared" si="12"/>
        <v xml:space="preserve">Мариела  Тодорова  Маринова </v>
      </c>
      <c r="G204">
        <f>VLOOKUP($A204,Обобщение!$A$5:$EK$329,G$2,FALSE)</f>
        <v>0</v>
      </c>
      <c r="H204">
        <f>VLOOKUP($A204,Обобщение!$A$5:$EK$329,H$2,FALSE)</f>
        <v>0</v>
      </c>
      <c r="I204">
        <f>VLOOKUP($A204,Обобщение!$A$5:$EK$329,I$2,FALSE)</f>
        <v>0</v>
      </c>
      <c r="J204">
        <f>VLOOKUP($A204,Обобщение!$A$5:$EK$329,J$2,FALSE)</f>
        <v>0</v>
      </c>
      <c r="K204">
        <f>VLOOKUP($A204,Обобщение!$A$5:$EK$329,K$2,FALSE)</f>
        <v>0</v>
      </c>
      <c r="L204">
        <f>VLOOKUP($A204,Обобщение!$A$5:$EK$329,L$2,FALSE)</f>
        <v>0</v>
      </c>
      <c r="M204">
        <f>VLOOKUP($A204,Обобщение!$A$5:$EK$329,M$2,FALSE)</f>
        <v>0</v>
      </c>
      <c r="N204">
        <f>VLOOKUP($A204,Обобщение!$A$5:$EK$329,N$2,FALSE)</f>
        <v>1</v>
      </c>
      <c r="O204">
        <f>VLOOKUP($A204,Обобщение!$A$5:$EK$329,O$2,FALSE)</f>
        <v>0</v>
      </c>
      <c r="P204">
        <f>VLOOKUP($A204,Обобщение!$A$5:$EK$329,P$2,FALSE)</f>
        <v>0</v>
      </c>
      <c r="Q204">
        <f>VLOOKUP($A204,Обобщение!$A$5:$EK$329,Q$2,FALSE)</f>
        <v>0</v>
      </c>
      <c r="R204">
        <f>VLOOKUP($A204,Обобщение!$A$5:$EK$329,R$2,FALSE)</f>
        <v>0</v>
      </c>
      <c r="S204">
        <f>VLOOKUP($A204,Обобщение!$A$5:$EK$329,S$2,FALSE)</f>
        <v>0</v>
      </c>
      <c r="T204">
        <f>VLOOKUP($A204,Обобщение!$A$5:$EK$329,T$2,FALSE)</f>
        <v>0</v>
      </c>
      <c r="U204">
        <f>VLOOKUP($A204,Обобщение!$A$5:$EK$329,U$2,FALSE)</f>
        <v>0</v>
      </c>
      <c r="V204">
        <f>VLOOKUP($A204,Обобщение!$A$5:$EK$329,V$2,FALSE)</f>
        <v>0</v>
      </c>
      <c r="W204">
        <f>VLOOKUP($A204,Обобщение!$A$5:$EK$329,W$2,FALSE)</f>
        <v>0</v>
      </c>
      <c r="X204">
        <f>VLOOKUP($A204,Обобщение!$A$5:$EK$329,X$2,FALSE)</f>
        <v>0</v>
      </c>
      <c r="Y204">
        <f>VLOOKUP($A204,Обобщение!$A$5:$EK$329,Y$2,FALSE)</f>
        <v>0</v>
      </c>
      <c r="Z204">
        <f>VLOOKUP($A204,Обобщение!$A$5:$EK$329,Z$2,FALSE)</f>
        <v>0</v>
      </c>
      <c r="AA204">
        <f>VLOOKUP($A204,Обобщение!$A$5:$EK$329,AA$2,FALSE)</f>
        <v>0</v>
      </c>
      <c r="AB204">
        <f>VLOOKUP($A204,Обобщение!$A$5:$EK$329,AB$2,FALSE)</f>
        <v>0</v>
      </c>
      <c r="AC204">
        <f>VLOOKUP($A204,Обобщение!$A$5:$EK$329,AC$2,FALSE)</f>
        <v>0</v>
      </c>
      <c r="AD204">
        <f>VLOOKUP($A204,Обобщение!$A$5:$EK$329,AD$2,FALSE)</f>
        <v>0</v>
      </c>
      <c r="AE204">
        <f>VLOOKUP($A204,Обобщение!$A$5:$EK$329,AE$2,FALSE)</f>
        <v>2</v>
      </c>
      <c r="AF204">
        <f>VLOOKUP($A204,Обобщение!$A$5:$EK$329,AF$2,FALSE)</f>
        <v>0</v>
      </c>
      <c r="AG204">
        <f>VLOOKUP($A204,Обобщение!$A$5:$EK$329,AG$2,FALSE)</f>
        <v>0</v>
      </c>
      <c r="AH204">
        <f>VLOOKUP($A204,Обобщение!$A$5:$EK$329,AH$2,FALSE)</f>
        <v>0</v>
      </c>
      <c r="AI204">
        <f>VLOOKUP($A204,Обобщение!$A$5:$EK$329,AI$2,FALSE)</f>
        <v>0</v>
      </c>
      <c r="AJ204">
        <f>VLOOKUP($A204,Обобщение!$A$5:$EK$329,AJ$2,FALSE)</f>
        <v>0</v>
      </c>
      <c r="AK204">
        <f>VLOOKUP($A204,Обобщение!$A$5:$EK$329,AK$2,FALSE)</f>
        <v>4</v>
      </c>
      <c r="AL204">
        <f>VLOOKUP($A204,Обобщение!$A$5:$EK$329,AL$2,FALSE)</f>
        <v>1</v>
      </c>
      <c r="AM204">
        <f>VLOOKUP($A204,Обобщение!$A$5:$EK$329,AM$2,FALSE)</f>
        <v>1</v>
      </c>
      <c r="AN204">
        <f>VLOOKUP($A204,Обобщение!$A$5:$EK$329,AN$2,FALSE)</f>
        <v>0</v>
      </c>
      <c r="AO204" t="str">
        <f>VLOOKUP($A204,Обобщение!$A$5:$EK$329,AO$2,FALSE)</f>
        <v xml:space="preserve">гр./с. Русе, кв./ж.к. Мальовица 2 , бул./ул. Мальовица 108 </v>
      </c>
      <c r="AP204" t="str">
        <f>VLOOKUP($A204,Обобщение!$A$5:$EK$329,AP$2,FALSE)</f>
        <v xml:space="preserve">гр./с. Русе, кв./ж.к. Мальовица 2  , бул./ул. Мальовица 108 , </v>
      </c>
      <c r="AQ204" t="str">
        <f>VLOOKUP($A204,Обобщение!$A$5:$EK$329,AQ$2,FALSE)</f>
        <v>Пелетен котел 25 kW</v>
      </c>
      <c r="AR204">
        <f>VLOOKUP($A204,Обобщение!$A$5:$EK$329,AR$2,FALSE)</f>
        <v>0</v>
      </c>
      <c r="AS204">
        <f>VLOOKUP($A204,Обобщение!$A$5:$EK$329,AS$2,FALSE)</f>
        <v>0</v>
      </c>
      <c r="AT204">
        <f>VLOOKUP($A204,Обобщение!$A$5:$EK$329,AT$2,FALSE)</f>
        <v>0</v>
      </c>
      <c r="AU204">
        <f>VLOOKUP($A204,Обобщение!$A$5:$EK$329,AU$2,FALSE)</f>
        <v>0</v>
      </c>
      <c r="AV204">
        <f>VLOOKUP($A204,Обобщение!$A$5:$EK$329,AV$2,FALSE)</f>
        <v>0</v>
      </c>
      <c r="AW204">
        <f>VLOOKUP($A204,Обобщение!$A$5:$EK$329,AW$2,FALSE)</f>
        <v>8</v>
      </c>
      <c r="AX204">
        <f>VLOOKUP($A204,Обобщение!$A$5:$EK$329,AX$2,FALSE)</f>
        <v>8</v>
      </c>
      <c r="AY204" s="11" t="str">
        <f t="shared" si="14"/>
        <v>Пелетен котел 25 kW</v>
      </c>
      <c r="AZ204" s="11" t="str">
        <f t="shared" si="13"/>
        <v/>
      </c>
    </row>
    <row r="205" spans="1:52" x14ac:dyDescent="0.25">
      <c r="A205">
        <v>1201</v>
      </c>
      <c r="B205" t="str">
        <f>VLOOKUP($A205,Обобщение!$A$5:$EK$329,B$2,FALSE)</f>
        <v>LIFE RU 1201</v>
      </c>
      <c r="C205" t="str">
        <f>VLOOKUP($A205,Обобщение!$A$5:$EK$329,C$2,FALSE)</f>
        <v xml:space="preserve">Беджет </v>
      </c>
      <c r="D205" t="str">
        <f>VLOOKUP($A205,Обобщение!$A$5:$EK$329,D$2,FALSE)</f>
        <v xml:space="preserve">Ниязи </v>
      </c>
      <c r="E205" t="str">
        <f>VLOOKUP($A205,Обобщение!$A$5:$EK$329,E$2,FALSE)</f>
        <v xml:space="preserve">Боракай </v>
      </c>
      <c r="F205" t="str">
        <f t="shared" si="12"/>
        <v xml:space="preserve">Беджет  Ниязи  Боракай </v>
      </c>
      <c r="G205">
        <f>VLOOKUP($A205,Обобщение!$A$5:$EK$329,G$2,FALSE)</f>
        <v>0</v>
      </c>
      <c r="H205">
        <f>VLOOKUP($A205,Обобщение!$A$5:$EK$329,H$2,FALSE)</f>
        <v>0</v>
      </c>
      <c r="I205">
        <f>VLOOKUP($A205,Обобщение!$A$5:$EK$329,I$2,FALSE)</f>
        <v>0</v>
      </c>
      <c r="J205">
        <f>VLOOKUP($A205,Обобщение!$A$5:$EK$329,J$2,FALSE)</f>
        <v>0</v>
      </c>
      <c r="K205">
        <f>VLOOKUP($A205,Обобщение!$A$5:$EK$329,K$2,FALSE)</f>
        <v>0</v>
      </c>
      <c r="L205">
        <f>VLOOKUP($A205,Обобщение!$A$5:$EK$329,L$2,FALSE)</f>
        <v>0</v>
      </c>
      <c r="M205">
        <f>VLOOKUP($A205,Обобщение!$A$5:$EK$329,M$2,FALSE)</f>
        <v>0</v>
      </c>
      <c r="N205">
        <f>VLOOKUP($A205,Обобщение!$A$5:$EK$329,N$2,FALSE)</f>
        <v>1</v>
      </c>
      <c r="O205">
        <f>VLOOKUP($A205,Обобщение!$A$5:$EK$329,O$2,FALSE)</f>
        <v>0</v>
      </c>
      <c r="P205">
        <f>VLOOKUP($A205,Обобщение!$A$5:$EK$329,P$2,FALSE)</f>
        <v>0</v>
      </c>
      <c r="Q205">
        <f>VLOOKUP($A205,Обобщение!$A$5:$EK$329,Q$2,FALSE)</f>
        <v>0</v>
      </c>
      <c r="R205">
        <f>VLOOKUP($A205,Обобщение!$A$5:$EK$329,R$2,FALSE)</f>
        <v>0</v>
      </c>
      <c r="S205">
        <f>VLOOKUP($A205,Обобщение!$A$5:$EK$329,S$2,FALSE)</f>
        <v>0</v>
      </c>
      <c r="T205">
        <f>VLOOKUP($A205,Обобщение!$A$5:$EK$329,T$2,FALSE)</f>
        <v>0</v>
      </c>
      <c r="U205">
        <f>VLOOKUP($A205,Обобщение!$A$5:$EK$329,U$2,FALSE)</f>
        <v>0</v>
      </c>
      <c r="V205">
        <f>VLOOKUP($A205,Обобщение!$A$5:$EK$329,V$2,FALSE)</f>
        <v>0</v>
      </c>
      <c r="W205">
        <f>VLOOKUP($A205,Обобщение!$A$5:$EK$329,W$2,FALSE)</f>
        <v>0</v>
      </c>
      <c r="X205">
        <f>VLOOKUP($A205,Обобщение!$A$5:$EK$329,X$2,FALSE)</f>
        <v>0</v>
      </c>
      <c r="Y205">
        <f>VLOOKUP($A205,Обобщение!$A$5:$EK$329,Y$2,FALSE)</f>
        <v>0</v>
      </c>
      <c r="Z205">
        <f>VLOOKUP($A205,Обобщение!$A$5:$EK$329,Z$2,FALSE)</f>
        <v>0</v>
      </c>
      <c r="AA205">
        <f>VLOOKUP($A205,Обобщение!$A$5:$EK$329,AA$2,FALSE)</f>
        <v>0</v>
      </c>
      <c r="AB205">
        <f>VLOOKUP($A205,Обобщение!$A$5:$EK$329,AB$2,FALSE)</f>
        <v>0</v>
      </c>
      <c r="AC205">
        <f>VLOOKUP($A205,Обобщение!$A$5:$EK$329,AC$2,FALSE)</f>
        <v>0</v>
      </c>
      <c r="AD205">
        <f>VLOOKUP($A205,Обобщение!$A$5:$EK$329,AD$2,FALSE)</f>
        <v>0</v>
      </c>
      <c r="AE205">
        <f>VLOOKUP($A205,Обобщение!$A$5:$EK$329,AE$2,FALSE)</f>
        <v>0</v>
      </c>
      <c r="AF205">
        <f>VLOOKUP($A205,Обобщение!$A$5:$EK$329,AF$2,FALSE)</f>
        <v>0</v>
      </c>
      <c r="AG205">
        <f>VLOOKUP($A205,Обобщение!$A$5:$EK$329,AG$2,FALSE)</f>
        <v>0</v>
      </c>
      <c r="AH205">
        <f>VLOOKUP($A205,Обобщение!$A$5:$EK$329,AH$2,FALSE)</f>
        <v>0</v>
      </c>
      <c r="AI205">
        <f>VLOOKUP($A205,Обобщение!$A$5:$EK$329,AI$2,FALSE)</f>
        <v>2</v>
      </c>
      <c r="AJ205">
        <f>VLOOKUP($A205,Обобщение!$A$5:$EK$329,AJ$2,FALSE)</f>
        <v>0</v>
      </c>
      <c r="AK205">
        <f>VLOOKUP($A205,Обобщение!$A$5:$EK$329,AK$2,FALSE)</f>
        <v>0</v>
      </c>
      <c r="AL205">
        <f>VLOOKUP($A205,Обобщение!$A$5:$EK$329,AL$2,FALSE)</f>
        <v>1</v>
      </c>
      <c r="AM205">
        <f>VLOOKUP($A205,Обобщение!$A$5:$EK$329,AM$2,FALSE)</f>
        <v>1</v>
      </c>
      <c r="AN205">
        <f>VLOOKUP($A205,Обобщение!$A$5:$EK$329,AN$2,FALSE)</f>
        <v>0</v>
      </c>
      <c r="AO205" t="str">
        <f>VLOOKUP($A205,Обобщение!$A$5:$EK$329,AO$2,FALSE)</f>
        <v xml:space="preserve">гр./с. Русе, кв./ж.к. Новата махала , бул./ул. Васил Кънчев 10 А </v>
      </c>
      <c r="AP205" t="str">
        <f>VLOOKUP($A205,Обобщение!$A$5:$EK$329,AP$2,FALSE)</f>
        <v xml:space="preserve">гр./с. Русе, кв./ж.к. Новата махала , бул./ул. Васил Кънчев 10 А , </v>
      </c>
      <c r="AQ205" t="str">
        <f>VLOOKUP($A205,Обобщение!$A$5:$EK$329,AQ$2,FALSE)</f>
        <v>Пелетен котел 25 kW</v>
      </c>
      <c r="AR205">
        <f>VLOOKUP($A205,Обобщение!$A$5:$EK$329,AR$2,FALSE)</f>
        <v>0</v>
      </c>
      <c r="AS205">
        <f>VLOOKUP($A205,Обобщение!$A$5:$EK$329,AS$2,FALSE)</f>
        <v>0</v>
      </c>
      <c r="AT205">
        <f>VLOOKUP($A205,Обобщение!$A$5:$EK$329,AT$2,FALSE)</f>
        <v>0</v>
      </c>
      <c r="AU205">
        <f>VLOOKUP($A205,Обобщение!$A$5:$EK$329,AU$2,FALSE)</f>
        <v>0</v>
      </c>
      <c r="AV205">
        <f>VLOOKUP($A205,Обобщение!$A$5:$EK$329,AV$2,FALSE)</f>
        <v>0</v>
      </c>
      <c r="AW205">
        <f>VLOOKUP($A205,Обобщение!$A$5:$EK$329,AW$2,FALSE)</f>
        <v>4</v>
      </c>
      <c r="AX205">
        <f>VLOOKUP($A205,Обобщение!$A$5:$EK$329,AX$2,FALSE)</f>
        <v>4</v>
      </c>
      <c r="AY205" s="11" t="str">
        <f t="shared" si="14"/>
        <v>Пелетен котел 25 kW</v>
      </c>
      <c r="AZ205" s="11" t="str">
        <f t="shared" si="13"/>
        <v/>
      </c>
    </row>
    <row r="206" spans="1:52" x14ac:dyDescent="0.25">
      <c r="A206">
        <v>1202</v>
      </c>
      <c r="B206" t="str">
        <f>VLOOKUP($A206,Обобщение!$A$5:$EK$329,B$2,FALSE)</f>
        <v>LIFE RU 1202</v>
      </c>
      <c r="C206" t="str">
        <f>VLOOKUP($A206,Обобщение!$A$5:$EK$329,C$2,FALSE)</f>
        <v xml:space="preserve">Митка </v>
      </c>
      <c r="D206" t="str">
        <f>VLOOKUP($A206,Обобщение!$A$5:$EK$329,D$2,FALSE)</f>
        <v xml:space="preserve">Йорданова </v>
      </c>
      <c r="E206" t="str">
        <f>VLOOKUP($A206,Обобщение!$A$5:$EK$329,E$2,FALSE)</f>
        <v xml:space="preserve">Тодорова </v>
      </c>
      <c r="F206" t="str">
        <f t="shared" si="12"/>
        <v xml:space="preserve">Митка  Йорданова  Тодорова </v>
      </c>
      <c r="G206">
        <f>VLOOKUP($A206,Обобщение!$A$5:$EK$329,G$2,FALSE)</f>
        <v>1</v>
      </c>
      <c r="H206">
        <f>VLOOKUP($A206,Обобщение!$A$5:$EK$329,H$2,FALSE)</f>
        <v>0</v>
      </c>
      <c r="I206">
        <f>VLOOKUP($A206,Обобщение!$A$5:$EK$329,I$2,FALSE)</f>
        <v>0</v>
      </c>
      <c r="J206">
        <f>VLOOKUP($A206,Обобщение!$A$5:$EK$329,J$2,FALSE)</f>
        <v>0</v>
      </c>
      <c r="K206">
        <f>VLOOKUP($A206,Обобщение!$A$5:$EK$329,K$2,FALSE)</f>
        <v>0</v>
      </c>
      <c r="L206">
        <f>VLOOKUP($A206,Обобщение!$A$5:$EK$329,L$2,FALSE)</f>
        <v>0</v>
      </c>
      <c r="M206">
        <f>VLOOKUP($A206,Обобщение!$A$5:$EK$329,M$2,FALSE)</f>
        <v>0</v>
      </c>
      <c r="N206">
        <f>VLOOKUP($A206,Обобщение!$A$5:$EK$329,N$2,FALSE)</f>
        <v>0</v>
      </c>
      <c r="O206">
        <f>VLOOKUP($A206,Обобщение!$A$5:$EK$329,O$2,FALSE)</f>
        <v>0</v>
      </c>
      <c r="P206">
        <f>VLOOKUP($A206,Обобщение!$A$5:$EK$329,P$2,FALSE)</f>
        <v>0</v>
      </c>
      <c r="Q206">
        <f>VLOOKUP($A206,Обобщение!$A$5:$EK$329,Q$2,FALSE)</f>
        <v>0</v>
      </c>
      <c r="R206">
        <f>VLOOKUP($A206,Обобщение!$A$5:$EK$329,R$2,FALSE)</f>
        <v>0</v>
      </c>
      <c r="S206">
        <f>VLOOKUP($A206,Обобщение!$A$5:$EK$329,S$2,FALSE)</f>
        <v>0</v>
      </c>
      <c r="T206">
        <f>VLOOKUP($A206,Обобщение!$A$5:$EK$329,T$2,FALSE)</f>
        <v>0</v>
      </c>
      <c r="U206">
        <f>VLOOKUP($A206,Обобщение!$A$5:$EK$329,U$2,FALSE)</f>
        <v>0</v>
      </c>
      <c r="V206">
        <f>VLOOKUP($A206,Обобщение!$A$5:$EK$329,V$2,FALSE)</f>
        <v>0</v>
      </c>
      <c r="W206">
        <f>VLOOKUP($A206,Обобщение!$A$5:$EK$329,W$2,FALSE)</f>
        <v>0</v>
      </c>
      <c r="X206">
        <f>VLOOKUP($A206,Обобщение!$A$5:$EK$329,X$2,FALSE)</f>
        <v>0</v>
      </c>
      <c r="Y206">
        <f>VLOOKUP($A206,Обобщение!$A$5:$EK$329,Y$2,FALSE)</f>
        <v>0</v>
      </c>
      <c r="Z206">
        <f>VLOOKUP($A206,Обобщение!$A$5:$EK$329,Z$2,FALSE)</f>
        <v>0</v>
      </c>
      <c r="AA206">
        <f>VLOOKUP($A206,Обобщение!$A$5:$EK$329,AA$2,FALSE)</f>
        <v>0</v>
      </c>
      <c r="AB206">
        <f>VLOOKUP($A206,Обобщение!$A$5:$EK$329,AB$2,FALSE)</f>
        <v>0</v>
      </c>
      <c r="AC206">
        <f>VLOOKUP($A206,Обобщение!$A$5:$EK$329,AC$2,FALSE)</f>
        <v>0</v>
      </c>
      <c r="AD206">
        <f>VLOOKUP($A206,Обобщение!$A$5:$EK$329,AD$2,FALSE)</f>
        <v>0</v>
      </c>
      <c r="AE206">
        <f>VLOOKUP($A206,Обобщение!$A$5:$EK$329,AE$2,FALSE)</f>
        <v>0</v>
      </c>
      <c r="AF206">
        <f>VLOOKUP($A206,Обобщение!$A$5:$EK$329,AF$2,FALSE)</f>
        <v>2</v>
      </c>
      <c r="AG206">
        <f>VLOOKUP($A206,Обобщение!$A$5:$EK$329,AG$2,FALSE)</f>
        <v>0</v>
      </c>
      <c r="AH206">
        <f>VLOOKUP($A206,Обобщение!$A$5:$EK$329,AH$2,FALSE)</f>
        <v>0</v>
      </c>
      <c r="AI206">
        <f>VLOOKUP($A206,Обобщение!$A$5:$EK$329,AI$2,FALSE)</f>
        <v>0</v>
      </c>
      <c r="AJ206">
        <f>VLOOKUP($A206,Обобщение!$A$5:$EK$329,AJ$2,FALSE)</f>
        <v>3</v>
      </c>
      <c r="AK206">
        <f>VLOOKUP($A206,Обобщение!$A$5:$EK$329,AK$2,FALSE)</f>
        <v>0</v>
      </c>
      <c r="AL206">
        <f>VLOOKUP($A206,Обобщение!$A$5:$EK$329,AL$2,FALSE)</f>
        <v>0</v>
      </c>
      <c r="AM206">
        <f>VLOOKUP($A206,Обобщение!$A$5:$EK$329,AM$2,FALSE)</f>
        <v>0</v>
      </c>
      <c r="AN206">
        <f>VLOOKUP($A206,Обобщение!$A$5:$EK$329,AN$2,FALSE)</f>
        <v>0</v>
      </c>
      <c r="AO206" t="str">
        <f>VLOOKUP($A206,Обобщение!$A$5:$EK$329,AO$2,FALSE)</f>
        <v>гр./с. Русе, кв./ж.к. Мидия Енос , бл. Иван Димитров , бул./ул. Мидия Енос 1</v>
      </c>
      <c r="AP206" t="str">
        <f>VLOOKUP($A206,Обобщение!$A$5:$EK$329,AP$2,FALSE)</f>
        <v>гр./с. Русе, кв./ж.к. Мидия Енос , бл. Иван Димитров 1, бул./ул. Мидия Енос 1 , ет. 5, ап. 2</v>
      </c>
      <c r="AQ206" t="str">
        <f>VLOOKUP($A206,Обобщение!$A$5:$EK$329,AQ$2,FALSE)</f>
        <v>Топловъздушна камина на пелети 6 kW</v>
      </c>
      <c r="AR206">
        <f>VLOOKUP($A206,Обобщение!$A$5:$EK$329,AR$2,FALSE)</f>
        <v>0</v>
      </c>
      <c r="AS206">
        <f>VLOOKUP($A206,Обобщение!$A$5:$EK$329,AS$2,FALSE)</f>
        <v>0</v>
      </c>
      <c r="AT206">
        <f>VLOOKUP($A206,Обобщение!$A$5:$EK$329,AT$2,FALSE)</f>
        <v>0</v>
      </c>
      <c r="AU206">
        <f>VLOOKUP($A206,Обобщение!$A$5:$EK$329,AU$2,FALSE)</f>
        <v>0</v>
      </c>
      <c r="AV206">
        <f>VLOOKUP($A206,Обобщение!$A$5:$EK$329,AV$2,FALSE)</f>
        <v>0</v>
      </c>
      <c r="AW206">
        <f>VLOOKUP($A206,Обобщение!$A$5:$EK$329,AW$2,FALSE)</f>
        <v>5</v>
      </c>
      <c r="AX206">
        <f>VLOOKUP($A206,Обобщение!$A$5:$EK$329,AX$2,FALSE)</f>
        <v>5</v>
      </c>
      <c r="AY206" s="11" t="str">
        <f t="shared" si="14"/>
        <v>Топловъздушна камина на пелети 6 kW</v>
      </c>
      <c r="AZ206" s="11" t="str">
        <f t="shared" si="13"/>
        <v/>
      </c>
    </row>
    <row r="207" spans="1:52" ht="30" x14ac:dyDescent="0.25">
      <c r="A207">
        <v>1203</v>
      </c>
      <c r="B207" t="str">
        <f>VLOOKUP($A207,Обобщение!$A$5:$EK$329,B$2,FALSE)</f>
        <v>LIFE RU 1203</v>
      </c>
      <c r="C207" t="str">
        <f>VLOOKUP($A207,Обобщение!$A$5:$EK$329,C$2,FALSE)</f>
        <v xml:space="preserve">Ивелин </v>
      </c>
      <c r="D207" t="str">
        <f>VLOOKUP($A207,Обобщение!$A$5:$EK$329,D$2,FALSE)</f>
        <v xml:space="preserve">Бонев </v>
      </c>
      <c r="E207" t="str">
        <f>VLOOKUP($A207,Обобщение!$A$5:$EK$329,E$2,FALSE)</f>
        <v xml:space="preserve">Малчев </v>
      </c>
      <c r="F207" t="str">
        <f t="shared" si="12"/>
        <v xml:space="preserve">Ивелин  Бонев  Малчев </v>
      </c>
      <c r="G207">
        <f>VLOOKUP($A207,Обобщение!$A$5:$EK$329,G$2,FALSE)</f>
        <v>0</v>
      </c>
      <c r="H207">
        <f>VLOOKUP($A207,Обобщение!$A$5:$EK$329,H$2,FALSE)</f>
        <v>0</v>
      </c>
      <c r="I207">
        <f>VLOOKUP($A207,Обобщение!$A$5:$EK$329,I$2,FALSE)</f>
        <v>0</v>
      </c>
      <c r="J207">
        <f>VLOOKUP($A207,Обобщение!$A$5:$EK$329,J$2,FALSE)</f>
        <v>0</v>
      </c>
      <c r="K207">
        <f>VLOOKUP($A207,Обобщение!$A$5:$EK$329,K$2,FALSE)</f>
        <v>0</v>
      </c>
      <c r="L207">
        <f>VLOOKUP($A207,Обобщение!$A$5:$EK$329,L$2,FALSE)</f>
        <v>0</v>
      </c>
      <c r="M207">
        <f>VLOOKUP($A207,Обобщение!$A$5:$EK$329,M$2,FALSE)</f>
        <v>0</v>
      </c>
      <c r="N207">
        <f>VLOOKUP($A207,Обобщение!$A$5:$EK$329,N$2,FALSE)</f>
        <v>0</v>
      </c>
      <c r="O207">
        <f>VLOOKUP($A207,Обобщение!$A$5:$EK$329,O$2,FALSE)</f>
        <v>0</v>
      </c>
      <c r="P207">
        <f>VLOOKUP($A207,Обобщение!$A$5:$EK$329,P$2,FALSE)</f>
        <v>0</v>
      </c>
      <c r="Q207">
        <f>VLOOKUP($A207,Обобщение!$A$5:$EK$329,Q$2,FALSE)</f>
        <v>0</v>
      </c>
      <c r="R207">
        <f>VLOOKUP($A207,Обобщение!$A$5:$EK$329,R$2,FALSE)</f>
        <v>0</v>
      </c>
      <c r="S207">
        <f>VLOOKUP($A207,Обобщение!$A$5:$EK$329,S$2,FALSE)</f>
        <v>0</v>
      </c>
      <c r="T207">
        <f>VLOOKUP($A207,Обобщение!$A$5:$EK$329,T$2,FALSE)</f>
        <v>0</v>
      </c>
      <c r="U207">
        <f>VLOOKUP($A207,Обобщение!$A$5:$EK$329,U$2,FALSE)</f>
        <v>1</v>
      </c>
      <c r="V207">
        <f>VLOOKUP($A207,Обобщение!$A$5:$EK$329,V$2,FALSE)</f>
        <v>0</v>
      </c>
      <c r="W207">
        <f>VLOOKUP($A207,Обобщение!$A$5:$EK$329,W$2,FALSE)</f>
        <v>0</v>
      </c>
      <c r="X207">
        <f>VLOOKUP($A207,Обобщение!$A$5:$EK$329,X$2,FALSE)</f>
        <v>0</v>
      </c>
      <c r="Y207">
        <f>VLOOKUP($A207,Обобщение!$A$5:$EK$329,Y$2,FALSE)</f>
        <v>0</v>
      </c>
      <c r="Z207">
        <f>VLOOKUP($A207,Обобщение!$A$5:$EK$329,Z$2,FALSE)</f>
        <v>0</v>
      </c>
      <c r="AA207">
        <f>VLOOKUP($A207,Обобщение!$A$5:$EK$329,AA$2,FALSE)</f>
        <v>0</v>
      </c>
      <c r="AB207">
        <f>VLOOKUP($A207,Обобщение!$A$5:$EK$329,AB$2,FALSE)</f>
        <v>0</v>
      </c>
      <c r="AC207">
        <f>VLOOKUP($A207,Обобщение!$A$5:$EK$329,AC$2,FALSE)</f>
        <v>2</v>
      </c>
      <c r="AD207">
        <f>VLOOKUP($A207,Обобщение!$A$5:$EK$329,AD$2,FALSE)</f>
        <v>0</v>
      </c>
      <c r="AE207">
        <f>VLOOKUP($A207,Обобщение!$A$5:$EK$329,AE$2,FALSE)</f>
        <v>0</v>
      </c>
      <c r="AF207">
        <f>VLOOKUP($A207,Обобщение!$A$5:$EK$329,AF$2,FALSE)</f>
        <v>0</v>
      </c>
      <c r="AG207">
        <f>VLOOKUP($A207,Обобщение!$A$5:$EK$329,AG$2,FALSE)</f>
        <v>0</v>
      </c>
      <c r="AH207">
        <f>VLOOKUP($A207,Обобщение!$A$5:$EK$329,AH$2,FALSE)</f>
        <v>0</v>
      </c>
      <c r="AI207">
        <f>VLOOKUP($A207,Обобщение!$A$5:$EK$329,AI$2,FALSE)</f>
        <v>0</v>
      </c>
      <c r="AJ207">
        <f>VLOOKUP($A207,Обобщение!$A$5:$EK$329,AJ$2,FALSE)</f>
        <v>0</v>
      </c>
      <c r="AK207">
        <f>VLOOKUP($A207,Обобщение!$A$5:$EK$329,AK$2,FALSE)</f>
        <v>4</v>
      </c>
      <c r="AL207">
        <f>VLOOKUP($A207,Обобщение!$A$5:$EK$329,AL$2,FALSE)</f>
        <v>1</v>
      </c>
      <c r="AM207">
        <f>VLOOKUP($A207,Обобщение!$A$5:$EK$329,AM$2,FALSE)</f>
        <v>1</v>
      </c>
      <c r="AN207">
        <f>VLOOKUP($A207,Обобщение!$A$5:$EK$329,AN$2,FALSE)</f>
        <v>0</v>
      </c>
      <c r="AO207" t="str">
        <f>VLOOKUP($A207,Обобщение!$A$5:$EK$329,AO$2,FALSE)</f>
        <v xml:space="preserve">гр./с. Русе, кв./ж.к. Център , бл. Волов , бул./ул. Цар Освободител 123 </v>
      </c>
      <c r="AP207" t="str">
        <f>VLOOKUP($A207,Обобщение!$A$5:$EK$329,AP$2,FALSE)</f>
        <v>гр./с. Русе, кв./ж.к. Център , бл. Волов , бул./ул. Цар Освободител 123 , ет. 9, ап. 31</v>
      </c>
      <c r="AQ207">
        <f>VLOOKUP($A207,Обобщение!$A$5:$EK$329,AQ$2,FALSE)</f>
        <v>0</v>
      </c>
      <c r="AR207" t="str">
        <f>VLOOKUP($A207,Обобщение!$A$5:$EK$329,AR$2,FALSE)</f>
        <v>Двуконтурен кондезационен котел на природен газ 24 kW</v>
      </c>
      <c r="AS207">
        <f>VLOOKUP($A207,Обобщение!$A$5:$EK$329,AS$2,FALSE)</f>
        <v>0</v>
      </c>
      <c r="AT207">
        <f>VLOOKUP($A207,Обобщение!$A$5:$EK$329,AT$2,FALSE)</f>
        <v>0</v>
      </c>
      <c r="AU207">
        <f>VLOOKUP($A207,Обобщение!$A$5:$EK$329,AU$2,FALSE)</f>
        <v>0</v>
      </c>
      <c r="AV207">
        <f>VLOOKUP($A207,Обобщение!$A$5:$EK$329,AV$2,FALSE)</f>
        <v>0</v>
      </c>
      <c r="AW207">
        <f>VLOOKUP($A207,Обобщение!$A$5:$EK$329,AW$2,FALSE)</f>
        <v>8</v>
      </c>
      <c r="AX207">
        <f>VLOOKUP($A207,Обобщение!$A$5:$EK$329,AX$2,FALSE)</f>
        <v>6</v>
      </c>
      <c r="AY207" s="11" t="str">
        <f t="shared" si="14"/>
        <v>Двуконтурен кондезационен котел на природен газ 24 kW</v>
      </c>
      <c r="AZ207" s="11" t="str">
        <f t="shared" si="13"/>
        <v/>
      </c>
    </row>
    <row r="208" spans="1:52" x14ac:dyDescent="0.25">
      <c r="A208">
        <v>1204</v>
      </c>
      <c r="B208" t="str">
        <f>VLOOKUP($A208,Обобщение!$A$5:$EK$329,B$2,FALSE)</f>
        <v>LIFE RU 1204</v>
      </c>
      <c r="C208" t="str">
        <f>VLOOKUP($A208,Обобщение!$A$5:$EK$329,C$2,FALSE)</f>
        <v xml:space="preserve">Галина </v>
      </c>
      <c r="D208" t="str">
        <f>VLOOKUP($A208,Обобщение!$A$5:$EK$329,D$2,FALSE)</f>
        <v xml:space="preserve">Симеонова </v>
      </c>
      <c r="E208" t="str">
        <f>VLOOKUP($A208,Обобщение!$A$5:$EK$329,E$2,FALSE)</f>
        <v xml:space="preserve">Петрова </v>
      </c>
      <c r="F208" t="str">
        <f t="shared" si="12"/>
        <v xml:space="preserve">Галина  Симеонова  Петрова </v>
      </c>
      <c r="G208">
        <f>VLOOKUP($A208,Обобщение!$A$5:$EK$329,G$2,FALSE)</f>
        <v>0</v>
      </c>
      <c r="H208">
        <f>VLOOKUP($A208,Обобщение!$A$5:$EK$329,H$2,FALSE)</f>
        <v>0</v>
      </c>
      <c r="I208">
        <f>VLOOKUP($A208,Обобщение!$A$5:$EK$329,I$2,FALSE)</f>
        <v>0</v>
      </c>
      <c r="J208">
        <f>VLOOKUP($A208,Обобщение!$A$5:$EK$329,J$2,FALSE)</f>
        <v>0</v>
      </c>
      <c r="K208">
        <f>VLOOKUP($A208,Обобщение!$A$5:$EK$329,K$2,FALSE)</f>
        <v>1</v>
      </c>
      <c r="L208">
        <f>VLOOKUP($A208,Обобщение!$A$5:$EK$329,L$2,FALSE)</f>
        <v>0</v>
      </c>
      <c r="M208">
        <f>VLOOKUP($A208,Обобщение!$A$5:$EK$329,M$2,FALSE)</f>
        <v>0</v>
      </c>
      <c r="N208">
        <f>VLOOKUP($A208,Обобщение!$A$5:$EK$329,N$2,FALSE)</f>
        <v>0</v>
      </c>
      <c r="O208">
        <f>VLOOKUP($A208,Обобщение!$A$5:$EK$329,O$2,FALSE)</f>
        <v>0</v>
      </c>
      <c r="P208">
        <f>VLOOKUP($A208,Обобщение!$A$5:$EK$329,P$2,FALSE)</f>
        <v>0</v>
      </c>
      <c r="Q208">
        <f>VLOOKUP($A208,Обобщение!$A$5:$EK$329,Q$2,FALSE)</f>
        <v>0</v>
      </c>
      <c r="R208">
        <f>VLOOKUP($A208,Обобщение!$A$5:$EK$329,R$2,FALSE)</f>
        <v>0</v>
      </c>
      <c r="S208">
        <f>VLOOKUP($A208,Обобщение!$A$5:$EK$329,S$2,FALSE)</f>
        <v>0</v>
      </c>
      <c r="T208">
        <f>VLOOKUP($A208,Обобщение!$A$5:$EK$329,T$2,FALSE)</f>
        <v>0</v>
      </c>
      <c r="U208">
        <f>VLOOKUP($A208,Обобщение!$A$5:$EK$329,U$2,FALSE)</f>
        <v>0</v>
      </c>
      <c r="V208">
        <f>VLOOKUP($A208,Обобщение!$A$5:$EK$329,V$2,FALSE)</f>
        <v>0</v>
      </c>
      <c r="W208">
        <f>VLOOKUP($A208,Обобщение!$A$5:$EK$329,W$2,FALSE)</f>
        <v>0</v>
      </c>
      <c r="X208">
        <f>VLOOKUP($A208,Обобщение!$A$5:$EK$329,X$2,FALSE)</f>
        <v>0</v>
      </c>
      <c r="Y208">
        <f>VLOOKUP($A208,Обобщение!$A$5:$EK$329,Y$2,FALSE)</f>
        <v>0</v>
      </c>
      <c r="Z208">
        <f>VLOOKUP($A208,Обобщение!$A$5:$EK$329,Z$2,FALSE)</f>
        <v>0</v>
      </c>
      <c r="AA208">
        <f>VLOOKUP($A208,Обобщение!$A$5:$EK$329,AA$2,FALSE)</f>
        <v>0</v>
      </c>
      <c r="AB208">
        <f>VLOOKUP($A208,Обобщение!$A$5:$EK$329,AB$2,FALSE)</f>
        <v>0</v>
      </c>
      <c r="AC208">
        <f>VLOOKUP($A208,Обобщение!$A$5:$EK$329,AC$2,FALSE)</f>
        <v>0</v>
      </c>
      <c r="AD208">
        <f>VLOOKUP($A208,Обобщение!$A$5:$EK$329,AD$2,FALSE)</f>
        <v>0</v>
      </c>
      <c r="AE208">
        <f>VLOOKUP($A208,Обобщение!$A$5:$EK$329,AE$2,FALSE)</f>
        <v>0</v>
      </c>
      <c r="AF208">
        <f>VLOOKUP($A208,Обобщение!$A$5:$EK$329,AF$2,FALSE)</f>
        <v>0</v>
      </c>
      <c r="AG208">
        <f>VLOOKUP($A208,Обобщение!$A$5:$EK$329,AG$2,FALSE)</f>
        <v>0</v>
      </c>
      <c r="AH208">
        <f>VLOOKUP($A208,Обобщение!$A$5:$EK$329,AH$2,FALSE)</f>
        <v>0</v>
      </c>
      <c r="AI208">
        <f>VLOOKUP($A208,Обобщение!$A$5:$EK$329,AI$2,FALSE)</f>
        <v>0</v>
      </c>
      <c r="AJ208">
        <f>VLOOKUP($A208,Обобщение!$A$5:$EK$329,AJ$2,FALSE)</f>
        <v>3</v>
      </c>
      <c r="AK208">
        <f>VLOOKUP($A208,Обобщение!$A$5:$EK$329,AK$2,FALSE)</f>
        <v>0</v>
      </c>
      <c r="AL208">
        <f>VLOOKUP($A208,Обобщение!$A$5:$EK$329,AL$2,FALSE)</f>
        <v>0</v>
      </c>
      <c r="AM208">
        <f>VLOOKUP($A208,Обобщение!$A$5:$EK$329,AM$2,FALSE)</f>
        <v>0</v>
      </c>
      <c r="AN208">
        <f>VLOOKUP($A208,Обобщение!$A$5:$EK$329,AN$2,FALSE)</f>
        <v>0</v>
      </c>
      <c r="AO208" t="str">
        <f>VLOOKUP($A208,Обобщение!$A$5:$EK$329,AO$2,FALSE)</f>
        <v xml:space="preserve">гр./с. Русе, кв./ж.к. Чародейка-юг , бл. 208, бул./ул. Тодор Икономов 7 </v>
      </c>
      <c r="AP208" t="str">
        <f>VLOOKUP($A208,Обобщение!$A$5:$EK$329,AP$2,FALSE)</f>
        <v>гр./с. Русе, кв./ж.к. Чародейка-юг , бл. 208, бул./ул. Тодор Икономов 7 , ет. 1, ап. 1</v>
      </c>
      <c r="AQ208" t="str">
        <f>VLOOKUP($A208,Обобщение!$A$5:$EK$329,AQ$2,FALSE)</f>
        <v>Камина на пелети с водна риза 12 kW</v>
      </c>
      <c r="AR208">
        <f>VLOOKUP($A208,Обобщение!$A$5:$EK$329,AR$2,FALSE)</f>
        <v>0</v>
      </c>
      <c r="AS208">
        <f>VLOOKUP($A208,Обобщение!$A$5:$EK$329,AS$2,FALSE)</f>
        <v>0</v>
      </c>
      <c r="AT208">
        <f>VLOOKUP($A208,Обобщение!$A$5:$EK$329,AT$2,FALSE)</f>
        <v>0</v>
      </c>
      <c r="AU208">
        <f>VLOOKUP($A208,Обобщение!$A$5:$EK$329,AU$2,FALSE)</f>
        <v>0</v>
      </c>
      <c r="AV208">
        <f>VLOOKUP($A208,Обобщение!$A$5:$EK$329,AV$2,FALSE)</f>
        <v>0</v>
      </c>
      <c r="AW208">
        <f>VLOOKUP($A208,Обобщение!$A$5:$EK$329,AW$2,FALSE)</f>
        <v>3</v>
      </c>
      <c r="AX208">
        <f>VLOOKUP($A208,Обобщение!$A$5:$EK$329,AX$2,FALSE)</f>
        <v>3</v>
      </c>
      <c r="AY208" s="11" t="str">
        <f t="shared" si="14"/>
        <v>Камина на пелети с водна риза 12 kW</v>
      </c>
      <c r="AZ208" s="11" t="str">
        <f t="shared" si="13"/>
        <v/>
      </c>
    </row>
    <row r="209" spans="1:54" x14ac:dyDescent="0.25">
      <c r="A209" s="3">
        <v>1205</v>
      </c>
      <c r="B209" t="str">
        <f>VLOOKUP($A209,Обобщение!$A$5:$EK$329,B$2,FALSE)</f>
        <v>LIFE RU 1205</v>
      </c>
      <c r="C209" t="str">
        <f>VLOOKUP($A209,Обобщение!$A$5:$EK$329,C$2,FALSE)</f>
        <v xml:space="preserve">Недрет </v>
      </c>
      <c r="D209" t="str">
        <f>VLOOKUP($A209,Обобщение!$A$5:$EK$329,D$2,FALSE)</f>
        <v xml:space="preserve">Мехмедов </v>
      </c>
      <c r="E209" t="str">
        <f>VLOOKUP($A209,Обобщение!$A$5:$EK$329,E$2,FALSE)</f>
        <v xml:space="preserve">Хюсеинов </v>
      </c>
      <c r="F209" t="str">
        <f t="shared" si="12"/>
        <v xml:space="preserve">Недрет  Мехмедов  Хюсеинов </v>
      </c>
      <c r="G209">
        <f>VLOOKUP($A209,Обобщение!$A$5:$EK$329,G$2,FALSE)</f>
        <v>0</v>
      </c>
      <c r="H209">
        <f>VLOOKUP($A209,Обобщение!$A$5:$EK$329,H$2,FALSE)</f>
        <v>0</v>
      </c>
      <c r="I209">
        <f>VLOOKUP($A209,Обобщение!$A$5:$EK$329,I$2,FALSE)</f>
        <v>0</v>
      </c>
      <c r="J209">
        <f>VLOOKUP($A209,Обобщение!$A$5:$EK$329,J$2,FALSE)</f>
        <v>0</v>
      </c>
      <c r="K209">
        <f>VLOOKUP($A209,Обобщение!$A$5:$EK$329,K$2,FALSE)</f>
        <v>0</v>
      </c>
      <c r="L209">
        <f>VLOOKUP($A209,Обобщение!$A$5:$EK$329,L$2,FALSE)</f>
        <v>0</v>
      </c>
      <c r="M209">
        <f>VLOOKUP($A209,Обобщение!$A$5:$EK$329,M$2,FALSE)</f>
        <v>1</v>
      </c>
      <c r="N209">
        <f>VLOOKUP($A209,Обобщение!$A$5:$EK$329,N$2,FALSE)</f>
        <v>0</v>
      </c>
      <c r="O209">
        <f>VLOOKUP($A209,Обобщение!$A$5:$EK$329,O$2,FALSE)</f>
        <v>0</v>
      </c>
      <c r="P209">
        <f>VLOOKUP($A209,Обобщение!$A$5:$EK$329,P$2,FALSE)</f>
        <v>0</v>
      </c>
      <c r="Q209">
        <f>VLOOKUP($A209,Обобщение!$A$5:$EK$329,Q$2,FALSE)</f>
        <v>0</v>
      </c>
      <c r="R209">
        <f>VLOOKUP($A209,Обобщение!$A$5:$EK$329,R$2,FALSE)</f>
        <v>0</v>
      </c>
      <c r="S209">
        <f>VLOOKUP($A209,Обобщение!$A$5:$EK$329,S$2,FALSE)</f>
        <v>0</v>
      </c>
      <c r="T209">
        <f>VLOOKUP($A209,Обобщение!$A$5:$EK$329,T$2,FALSE)</f>
        <v>0</v>
      </c>
      <c r="U209">
        <f>VLOOKUP($A209,Обобщение!$A$5:$EK$329,U$2,FALSE)</f>
        <v>0</v>
      </c>
      <c r="V209">
        <f>VLOOKUP($A209,Обобщение!$A$5:$EK$329,V$2,FALSE)</f>
        <v>0</v>
      </c>
      <c r="W209">
        <f>VLOOKUP($A209,Обобщение!$A$5:$EK$329,W$2,FALSE)</f>
        <v>0</v>
      </c>
      <c r="X209">
        <f>VLOOKUP($A209,Обобщение!$A$5:$EK$329,X$2,FALSE)</f>
        <v>0</v>
      </c>
      <c r="Y209">
        <f>VLOOKUP($A209,Обобщение!$A$5:$EK$329,Y$2,FALSE)</f>
        <v>0</v>
      </c>
      <c r="Z209">
        <f>VLOOKUP($A209,Обобщение!$A$5:$EK$329,Z$2,FALSE)</f>
        <v>0</v>
      </c>
      <c r="AA209">
        <f>VLOOKUP($A209,Обобщение!$A$5:$EK$329,AA$2,FALSE)</f>
        <v>2</v>
      </c>
      <c r="AB209">
        <f>VLOOKUP($A209,Обобщение!$A$5:$EK$329,AB$2,FALSE)</f>
        <v>0</v>
      </c>
      <c r="AC209">
        <f>VLOOKUP($A209,Обобщение!$A$5:$EK$329,AC$2,FALSE)</f>
        <v>0</v>
      </c>
      <c r="AD209">
        <f>VLOOKUP($A209,Обобщение!$A$5:$EK$329,AD$2,FALSE)</f>
        <v>0</v>
      </c>
      <c r="AE209">
        <f>VLOOKUP($A209,Обобщение!$A$5:$EK$329,AE$2,FALSE)</f>
        <v>0</v>
      </c>
      <c r="AF209">
        <f>VLOOKUP($A209,Обобщение!$A$5:$EK$329,AF$2,FALSE)</f>
        <v>0</v>
      </c>
      <c r="AG209">
        <f>VLOOKUP($A209,Обобщение!$A$5:$EK$329,AG$2,FALSE)</f>
        <v>0</v>
      </c>
      <c r="AH209">
        <f>VLOOKUP($A209,Обобщение!$A$5:$EK$329,AH$2,FALSE)</f>
        <v>0</v>
      </c>
      <c r="AI209">
        <f>VLOOKUP($A209,Обобщение!$A$5:$EK$329,AI$2,FALSE)</f>
        <v>0</v>
      </c>
      <c r="AJ209">
        <f>VLOOKUP($A209,Обобщение!$A$5:$EK$329,AJ$2,FALSE)</f>
        <v>0</v>
      </c>
      <c r="AK209">
        <f>VLOOKUP($A209,Обобщение!$A$5:$EK$329,AK$2,FALSE)</f>
        <v>4</v>
      </c>
      <c r="AL209">
        <f>VLOOKUP($A209,Обобщение!$A$5:$EK$329,AL$2,FALSE)</f>
        <v>1</v>
      </c>
      <c r="AM209">
        <f>VLOOKUP($A209,Обобщение!$A$5:$EK$329,AM$2,FALSE)</f>
        <v>1</v>
      </c>
      <c r="AN209">
        <f>VLOOKUP($A209,Обобщение!$A$5:$EK$329,AN$2,FALSE)</f>
        <v>0</v>
      </c>
      <c r="AO209" t="str">
        <f>VLOOKUP($A209,Обобщение!$A$5:$EK$329,AO$2,FALSE)</f>
        <v>гр./с. Русе, кв./ж.к. Дрружба 2 , бул./ул. Лакатник 17</v>
      </c>
      <c r="AP209" t="str">
        <f>VLOOKUP($A209,Обобщение!$A$5:$EK$329,AP$2,FALSE)</f>
        <v xml:space="preserve">гр./с. Русе, кв./ж.к. Дружба 2 , бул./ул. Лакатник 17 , </v>
      </c>
      <c r="AQ209" t="str">
        <f>VLOOKUP($A209,Обобщение!$A$5:$EK$329,AQ$2,FALSE)</f>
        <v>Камина на пелети с водна риза 25 kW</v>
      </c>
      <c r="AR209">
        <f>VLOOKUP($A209,Обобщение!$A$5:$EK$329,AR$2,FALSE)</f>
        <v>0</v>
      </c>
      <c r="AS209">
        <f>VLOOKUP($A209,Обобщение!$A$5:$EK$329,AS$2,FALSE)</f>
        <v>0</v>
      </c>
      <c r="AT209">
        <f>VLOOKUP($A209,Обобщение!$A$5:$EK$329,AT$2,FALSE)</f>
        <v>0</v>
      </c>
      <c r="AU209" t="str">
        <f>VLOOKUP($A209,Обобщение!$A$5:$EK$329,AU$2,FALSE)</f>
        <v>Стоманен панелен радиатор (500x1200) - 2 бр.</v>
      </c>
      <c r="AV209">
        <f>VLOOKUP($A209,Обобщение!$A$5:$EK$329,AV$2,FALSE)</f>
        <v>0</v>
      </c>
      <c r="AW209">
        <f>VLOOKUP($A209,Обобщение!$A$5:$EK$329,AW$2,FALSE)</f>
        <v>6</v>
      </c>
      <c r="AX209">
        <f>VLOOKUP($A209,Обобщение!$A$5:$EK$329,AX$2,FALSE)</f>
        <v>6</v>
      </c>
      <c r="AY209" s="11" t="str">
        <f t="shared" si="14"/>
        <v>Камина на пелети с водна риза 25 kW</v>
      </c>
      <c r="AZ209" s="11" t="str">
        <f t="shared" si="13"/>
        <v>Стоманен панелен радиатор (500x1200) - 2 бр.</v>
      </c>
    </row>
    <row r="210" spans="1:54" x14ac:dyDescent="0.25">
      <c r="A210" s="5">
        <v>1206</v>
      </c>
      <c r="B210" t="str">
        <f>VLOOKUP($A210,Обобщение!$A$5:$EK$329,B$2,FALSE)</f>
        <v>LIFE RU 1206</v>
      </c>
      <c r="C210" t="str">
        <f>VLOOKUP($A210,Обобщение!$A$5:$EK$329,C$2,FALSE)</f>
        <v xml:space="preserve">Радка </v>
      </c>
      <c r="D210" t="str">
        <f>VLOOKUP($A210,Обобщение!$A$5:$EK$329,D$2,FALSE)</f>
        <v xml:space="preserve">Христова </v>
      </c>
      <c r="E210" t="str">
        <f>VLOOKUP($A210,Обобщение!$A$5:$EK$329,E$2,FALSE)</f>
        <v xml:space="preserve">Георгиева </v>
      </c>
      <c r="F210" t="str">
        <f t="shared" si="12"/>
        <v xml:space="preserve">Радка  Христова  Георгиева </v>
      </c>
      <c r="G210">
        <f>VLOOKUP($A210,Обобщение!$A$5:$EK$329,G$2,FALSE)</f>
        <v>0</v>
      </c>
      <c r="H210">
        <f>VLOOKUP($A210,Обобщение!$A$5:$EK$329,H$2,FALSE)</f>
        <v>0</v>
      </c>
      <c r="I210">
        <f>VLOOKUP($A210,Обобщение!$A$5:$EK$329,I$2,FALSE)</f>
        <v>0</v>
      </c>
      <c r="J210">
        <f>VLOOKUP($A210,Обобщение!$A$5:$EK$329,J$2,FALSE)</f>
        <v>0</v>
      </c>
      <c r="K210">
        <f>VLOOKUP($A210,Обобщение!$A$5:$EK$329,K$2,FALSE)</f>
        <v>1</v>
      </c>
      <c r="L210">
        <f>VLOOKUP($A210,Обобщение!$A$5:$EK$329,L$2,FALSE)</f>
        <v>0</v>
      </c>
      <c r="M210">
        <f>VLOOKUP($A210,Обобщение!$A$5:$EK$329,M$2,FALSE)</f>
        <v>0</v>
      </c>
      <c r="N210">
        <f>VLOOKUP($A210,Обобщение!$A$5:$EK$329,N$2,FALSE)</f>
        <v>0</v>
      </c>
      <c r="O210">
        <f>VLOOKUP($A210,Обобщение!$A$5:$EK$329,O$2,FALSE)</f>
        <v>0</v>
      </c>
      <c r="P210">
        <f>VLOOKUP($A210,Обобщение!$A$5:$EK$329,P$2,FALSE)</f>
        <v>0</v>
      </c>
      <c r="Q210">
        <f>VLOOKUP($A210,Обобщение!$A$5:$EK$329,Q$2,FALSE)</f>
        <v>0</v>
      </c>
      <c r="R210">
        <f>VLOOKUP($A210,Обобщение!$A$5:$EK$329,R$2,FALSE)</f>
        <v>0</v>
      </c>
      <c r="S210">
        <f>VLOOKUP($A210,Обобщение!$A$5:$EK$329,S$2,FALSE)</f>
        <v>0</v>
      </c>
      <c r="T210">
        <f>VLOOKUP($A210,Обобщение!$A$5:$EK$329,T$2,FALSE)</f>
        <v>0</v>
      </c>
      <c r="U210">
        <f>VLOOKUP($A210,Обобщение!$A$5:$EK$329,U$2,FALSE)</f>
        <v>0</v>
      </c>
      <c r="V210">
        <f>VLOOKUP($A210,Обобщение!$A$5:$EK$329,V$2,FALSE)</f>
        <v>0</v>
      </c>
      <c r="W210">
        <f>VLOOKUP($A210,Обобщение!$A$5:$EK$329,W$2,FALSE)</f>
        <v>0</v>
      </c>
      <c r="X210">
        <f>VLOOKUP($A210,Обобщение!$A$5:$EK$329,X$2,FALSE)</f>
        <v>0</v>
      </c>
      <c r="Y210">
        <f>VLOOKUP($A210,Обобщение!$A$5:$EK$329,Y$2,FALSE)</f>
        <v>0</v>
      </c>
      <c r="Z210">
        <f>VLOOKUP($A210,Обобщение!$A$5:$EK$329,Z$2,FALSE)</f>
        <v>0</v>
      </c>
      <c r="AA210">
        <f>VLOOKUP($A210,Обобщение!$A$5:$EK$329,AA$2,FALSE)</f>
        <v>1</v>
      </c>
      <c r="AB210">
        <f>VLOOKUP($A210,Обобщение!$A$5:$EK$329,AB$2,FALSE)</f>
        <v>0</v>
      </c>
      <c r="AC210">
        <f>VLOOKUP($A210,Обобщение!$A$5:$EK$329,AC$2,FALSE)</f>
        <v>0</v>
      </c>
      <c r="AD210">
        <f>VLOOKUP($A210,Обобщение!$A$5:$EK$329,AD$2,FALSE)</f>
        <v>0</v>
      </c>
      <c r="AE210">
        <f>VLOOKUP($A210,Обобщение!$A$5:$EK$329,AE$2,FALSE)</f>
        <v>0</v>
      </c>
      <c r="AF210">
        <f>VLOOKUP($A210,Обобщение!$A$5:$EK$329,AF$2,FALSE)</f>
        <v>2</v>
      </c>
      <c r="AG210">
        <f>VLOOKUP($A210,Обобщение!$A$5:$EK$329,AG$2,FALSE)</f>
        <v>0</v>
      </c>
      <c r="AH210">
        <f>VLOOKUP($A210,Обобщение!$A$5:$EK$329,AH$2,FALSE)</f>
        <v>0</v>
      </c>
      <c r="AI210">
        <f>VLOOKUP($A210,Обобщение!$A$5:$EK$329,AI$2,FALSE)</f>
        <v>2</v>
      </c>
      <c r="AJ210">
        <f>VLOOKUP($A210,Обобщение!$A$5:$EK$329,AJ$2,FALSE)</f>
        <v>0</v>
      </c>
      <c r="AK210">
        <f>VLOOKUP($A210,Обобщение!$A$5:$EK$329,AK$2,FALSE)</f>
        <v>0</v>
      </c>
      <c r="AL210">
        <f>VLOOKUP($A210,Обобщение!$A$5:$EK$329,AL$2,FALSE)</f>
        <v>1</v>
      </c>
      <c r="AM210">
        <f>VLOOKUP($A210,Обобщение!$A$5:$EK$329,AM$2,FALSE)</f>
        <v>1</v>
      </c>
      <c r="AN210">
        <f>VLOOKUP($A210,Обобщение!$A$5:$EK$329,AN$2,FALSE)</f>
        <v>0</v>
      </c>
      <c r="AO210" t="str">
        <f>VLOOKUP($A210,Обобщение!$A$5:$EK$329,AO$2,FALSE)</f>
        <v xml:space="preserve">гр./с. Русе, кв./ж.к. Здравец изток , бл. Жельо войдова , бул./ул. Рига 11 </v>
      </c>
      <c r="AP210" t="str">
        <f>VLOOKUP($A210,Обобщение!$A$5:$EK$329,AP$2,FALSE)</f>
        <v>гр./с. Русе, кв./ж.к. Здравец-изток , бл. Жельо войвода , бул./ул. Рига 11 , ет. 8, ап. 10</v>
      </c>
      <c r="AQ210" t="str">
        <f>VLOOKUP($A210,Обобщение!$A$5:$EK$329,AQ$2,FALSE)</f>
        <v>Камина на пелети с водна риза 12 kW</v>
      </c>
      <c r="AR210">
        <f>VLOOKUP($A210,Обобщение!$A$5:$EK$329,AR$2,FALSE)</f>
        <v>0</v>
      </c>
      <c r="AS210">
        <f>VLOOKUP($A210,Обобщение!$A$5:$EK$329,AS$2,FALSE)</f>
        <v>0</v>
      </c>
      <c r="AT210">
        <f>VLOOKUP($A210,Обобщение!$A$5:$EK$329,AT$2,FALSE)</f>
        <v>0</v>
      </c>
      <c r="AU210" t="str">
        <f>VLOOKUP($A210,Обобщение!$A$5:$EK$329,AU$2,FALSE)</f>
        <v>Стоманен панелен радиатор (500x1200) - 1 бр.</v>
      </c>
      <c r="AV210">
        <f>VLOOKUP($A210,Обобщение!$A$5:$EK$329,AV$2,FALSE)</f>
        <v>0</v>
      </c>
      <c r="AW210">
        <f>VLOOKUP($A210,Обобщение!$A$5:$EK$329,AW$2,FALSE)</f>
        <v>6</v>
      </c>
      <c r="AX210">
        <f>VLOOKUP($A210,Обобщение!$A$5:$EK$329,AX$2,FALSE)</f>
        <v>6</v>
      </c>
      <c r="AY210" s="11" t="str">
        <f t="shared" si="14"/>
        <v>Камина на пелети с водна риза 12 kW</v>
      </c>
      <c r="AZ210" s="11" t="str">
        <f t="shared" si="13"/>
        <v>Стоманен панелен радиатор (500x1200) - 1 бр.</v>
      </c>
    </row>
    <row r="211" spans="1:54" x14ac:dyDescent="0.25">
      <c r="A211">
        <v>1207</v>
      </c>
      <c r="B211" t="str">
        <f>VLOOKUP($A211,Обобщение!$A$5:$EK$329,B$2,FALSE)</f>
        <v>LIFE RU 1207</v>
      </c>
      <c r="C211" t="str">
        <f>VLOOKUP($A211,Обобщение!$A$5:$EK$329,C$2,FALSE)</f>
        <v xml:space="preserve">Сашо </v>
      </c>
      <c r="D211" t="str">
        <f>VLOOKUP($A211,Обобщение!$A$5:$EK$329,D$2,FALSE)</f>
        <v xml:space="preserve">Тодоров </v>
      </c>
      <c r="E211" t="str">
        <f>VLOOKUP($A211,Обобщение!$A$5:$EK$329,E$2,FALSE)</f>
        <v xml:space="preserve">Янков </v>
      </c>
      <c r="F211" t="str">
        <f t="shared" si="12"/>
        <v xml:space="preserve">Сашо  Тодоров  Янков </v>
      </c>
      <c r="G211">
        <f>VLOOKUP($A211,Обобщение!$A$5:$EK$329,G$2,FALSE)</f>
        <v>0</v>
      </c>
      <c r="H211">
        <f>VLOOKUP($A211,Обобщение!$A$5:$EK$329,H$2,FALSE)</f>
        <v>0</v>
      </c>
      <c r="I211">
        <f>VLOOKUP($A211,Обобщение!$A$5:$EK$329,I$2,FALSE)</f>
        <v>0</v>
      </c>
      <c r="J211">
        <f>VLOOKUP($A211,Обобщение!$A$5:$EK$329,J$2,FALSE)</f>
        <v>0</v>
      </c>
      <c r="K211">
        <f>VLOOKUP($A211,Обобщение!$A$5:$EK$329,K$2,FALSE)</f>
        <v>1</v>
      </c>
      <c r="L211">
        <f>VLOOKUP($A211,Обобщение!$A$5:$EK$329,L$2,FALSE)</f>
        <v>0</v>
      </c>
      <c r="M211">
        <f>VLOOKUP($A211,Обобщение!$A$5:$EK$329,M$2,FALSE)</f>
        <v>0</v>
      </c>
      <c r="N211">
        <f>VLOOKUP($A211,Обобщение!$A$5:$EK$329,N$2,FALSE)</f>
        <v>0</v>
      </c>
      <c r="O211">
        <f>VLOOKUP($A211,Обобщение!$A$5:$EK$329,O$2,FALSE)</f>
        <v>0</v>
      </c>
      <c r="P211">
        <f>VLOOKUP($A211,Обобщение!$A$5:$EK$329,P$2,FALSE)</f>
        <v>0</v>
      </c>
      <c r="Q211">
        <f>VLOOKUP($A211,Обобщение!$A$5:$EK$329,Q$2,FALSE)</f>
        <v>0</v>
      </c>
      <c r="R211">
        <f>VLOOKUP($A211,Обобщение!$A$5:$EK$329,R$2,FALSE)</f>
        <v>0</v>
      </c>
      <c r="S211">
        <f>VLOOKUP($A211,Обобщение!$A$5:$EK$329,S$2,FALSE)</f>
        <v>0</v>
      </c>
      <c r="T211">
        <f>VLOOKUP($A211,Обобщение!$A$5:$EK$329,T$2,FALSE)</f>
        <v>0</v>
      </c>
      <c r="U211">
        <f>VLOOKUP($A211,Обобщение!$A$5:$EK$329,U$2,FALSE)</f>
        <v>0</v>
      </c>
      <c r="V211">
        <f>VLOOKUP($A211,Обобщение!$A$5:$EK$329,V$2,FALSE)</f>
        <v>0</v>
      </c>
      <c r="W211">
        <f>VLOOKUP($A211,Обобщение!$A$5:$EK$329,W$2,FALSE)</f>
        <v>0</v>
      </c>
      <c r="X211">
        <f>VLOOKUP($A211,Обобщение!$A$5:$EK$329,X$2,FALSE)</f>
        <v>0</v>
      </c>
      <c r="Y211">
        <f>VLOOKUP($A211,Обобщение!$A$5:$EK$329,Y$2,FALSE)</f>
        <v>0</v>
      </c>
      <c r="Z211">
        <f>VLOOKUP($A211,Обобщение!$A$5:$EK$329,Z$2,FALSE)</f>
        <v>0</v>
      </c>
      <c r="AA211">
        <f>VLOOKUP($A211,Обобщение!$A$5:$EK$329,AA$2,FALSE)</f>
        <v>0</v>
      </c>
      <c r="AB211">
        <f>VLOOKUP($A211,Обобщение!$A$5:$EK$329,AB$2,FALSE)</f>
        <v>0</v>
      </c>
      <c r="AC211">
        <f>VLOOKUP($A211,Обобщение!$A$5:$EK$329,AC$2,FALSE)</f>
        <v>0</v>
      </c>
      <c r="AD211">
        <f>VLOOKUP($A211,Обобщение!$A$5:$EK$329,AD$2,FALSE)</f>
        <v>0</v>
      </c>
      <c r="AE211">
        <f>VLOOKUP($A211,Обобщение!$A$5:$EK$329,AE$2,FALSE)</f>
        <v>0</v>
      </c>
      <c r="AF211">
        <f>VLOOKUP($A211,Обобщение!$A$5:$EK$329,AF$2,FALSE)</f>
        <v>0</v>
      </c>
      <c r="AG211">
        <f>VLOOKUP($A211,Обобщение!$A$5:$EK$329,AG$2,FALSE)</f>
        <v>0</v>
      </c>
      <c r="AH211">
        <f>VLOOKUP($A211,Обобщение!$A$5:$EK$329,AH$2,FALSE)</f>
        <v>0</v>
      </c>
      <c r="AI211">
        <f>VLOOKUP($A211,Обобщение!$A$5:$EK$329,AI$2,FALSE)</f>
        <v>2</v>
      </c>
      <c r="AJ211">
        <f>VLOOKUP($A211,Обобщение!$A$5:$EK$329,AJ$2,FALSE)</f>
        <v>0</v>
      </c>
      <c r="AK211">
        <f>VLOOKUP($A211,Обобщение!$A$5:$EK$329,AK$2,FALSE)</f>
        <v>0</v>
      </c>
      <c r="AL211">
        <f>VLOOKUP($A211,Обобщение!$A$5:$EK$329,AL$2,FALSE)</f>
        <v>0</v>
      </c>
      <c r="AM211">
        <f>VLOOKUP($A211,Обобщение!$A$5:$EK$329,AM$2,FALSE)</f>
        <v>1</v>
      </c>
      <c r="AN211">
        <f>VLOOKUP($A211,Обобщение!$A$5:$EK$329,AN$2,FALSE)</f>
        <v>0</v>
      </c>
      <c r="AO211" t="str">
        <f>VLOOKUP($A211,Обобщение!$A$5:$EK$329,AO$2,FALSE)</f>
        <v xml:space="preserve">гр./с. Русе, кв./ж.к. Дружба 1 , бл. Мермер камък , бул./ул. Мермер камък 17 </v>
      </c>
      <c r="AP211" t="str">
        <f>VLOOKUP($A211,Обобщение!$A$5:$EK$329,AP$2,FALSE)</f>
        <v>гр./с. Русе, кв./ж.к. Дружба 1 , бл. Мермер камък , бул./ул. Мермер камък 17 , ет. 6, ап. 7</v>
      </c>
      <c r="AQ211" t="str">
        <f>VLOOKUP($A211,Обобщение!$A$5:$EK$329,AQ$2,FALSE)</f>
        <v>Камина на пелети с водна риза 12 kW</v>
      </c>
      <c r="AR211">
        <f>VLOOKUP($A211,Обобщение!$A$5:$EK$329,AR$2,FALSE)</f>
        <v>0</v>
      </c>
      <c r="AS211">
        <f>VLOOKUP($A211,Обобщение!$A$5:$EK$329,AS$2,FALSE)</f>
        <v>0</v>
      </c>
      <c r="AT211">
        <f>VLOOKUP($A211,Обобщение!$A$5:$EK$329,AT$2,FALSE)</f>
        <v>0</v>
      </c>
      <c r="AU211">
        <f>VLOOKUP($A211,Обобщение!$A$5:$EK$329,AU$2,FALSE)</f>
        <v>0</v>
      </c>
      <c r="AV211">
        <f>VLOOKUP($A211,Обобщение!$A$5:$EK$329,AV$2,FALSE)</f>
        <v>0</v>
      </c>
      <c r="AW211">
        <f>VLOOKUP($A211,Обобщение!$A$5:$EK$329,AW$2,FALSE)</f>
        <v>3</v>
      </c>
      <c r="AX211">
        <f>VLOOKUP($A211,Обобщение!$A$5:$EK$329,AX$2,FALSE)</f>
        <v>3</v>
      </c>
      <c r="AY211" s="11" t="str">
        <f t="shared" si="14"/>
        <v>Камина на пелети с водна риза 12 kW</v>
      </c>
      <c r="AZ211" s="11" t="str">
        <f t="shared" si="13"/>
        <v/>
      </c>
    </row>
    <row r="212" spans="1:54" x14ac:dyDescent="0.25">
      <c r="A212">
        <v>1208</v>
      </c>
      <c r="B212" t="str">
        <f>VLOOKUP($A212,Обобщение!$A$5:$EK$329,B$2,FALSE)</f>
        <v>LIFE RU 1208</v>
      </c>
      <c r="C212" t="str">
        <f>VLOOKUP($A212,Обобщение!$A$5:$EK$329,C$2,FALSE)</f>
        <v xml:space="preserve">Анета </v>
      </c>
      <c r="D212" t="str">
        <f>VLOOKUP($A212,Обобщение!$A$5:$EK$329,D$2,FALSE)</f>
        <v xml:space="preserve">Йорданова </v>
      </c>
      <c r="E212" t="str">
        <f>VLOOKUP($A212,Обобщение!$A$5:$EK$329,E$2,FALSE)</f>
        <v xml:space="preserve">Димитрова </v>
      </c>
      <c r="F212" t="str">
        <f t="shared" si="12"/>
        <v xml:space="preserve">Анета  Йорданова  Димитрова </v>
      </c>
      <c r="G212">
        <f>VLOOKUP($A212,Обобщение!$A$5:$EK$329,G$2,FALSE)</f>
        <v>0</v>
      </c>
      <c r="H212">
        <f>VLOOKUP($A212,Обобщение!$A$5:$EK$329,H$2,FALSE)</f>
        <v>0</v>
      </c>
      <c r="I212">
        <f>VLOOKUP($A212,Обобщение!$A$5:$EK$329,I$2,FALSE)</f>
        <v>0</v>
      </c>
      <c r="J212">
        <f>VLOOKUP($A212,Обобщение!$A$5:$EK$329,J$2,FALSE)</f>
        <v>0</v>
      </c>
      <c r="K212">
        <f>VLOOKUP($A212,Обобщение!$A$5:$EK$329,K$2,FALSE)</f>
        <v>1</v>
      </c>
      <c r="L212">
        <f>VLOOKUP($A212,Обобщение!$A$5:$EK$329,L$2,FALSE)</f>
        <v>0</v>
      </c>
      <c r="M212">
        <f>VLOOKUP($A212,Обобщение!$A$5:$EK$329,M$2,FALSE)</f>
        <v>0</v>
      </c>
      <c r="N212">
        <f>VLOOKUP($A212,Обобщение!$A$5:$EK$329,N$2,FALSE)</f>
        <v>0</v>
      </c>
      <c r="O212">
        <f>VLOOKUP($A212,Обобщение!$A$5:$EK$329,O$2,FALSE)</f>
        <v>0</v>
      </c>
      <c r="P212">
        <f>VLOOKUP($A212,Обобщение!$A$5:$EK$329,P$2,FALSE)</f>
        <v>0</v>
      </c>
      <c r="Q212">
        <f>VLOOKUP($A212,Обобщение!$A$5:$EK$329,Q$2,FALSE)</f>
        <v>0</v>
      </c>
      <c r="R212">
        <f>VLOOKUP($A212,Обобщение!$A$5:$EK$329,R$2,FALSE)</f>
        <v>0</v>
      </c>
      <c r="S212">
        <f>VLOOKUP($A212,Обобщение!$A$5:$EK$329,S$2,FALSE)</f>
        <v>0</v>
      </c>
      <c r="T212">
        <f>VLOOKUP($A212,Обобщение!$A$5:$EK$329,T$2,FALSE)</f>
        <v>0</v>
      </c>
      <c r="U212">
        <f>VLOOKUP($A212,Обобщение!$A$5:$EK$329,U$2,FALSE)</f>
        <v>0</v>
      </c>
      <c r="V212">
        <f>VLOOKUP($A212,Обобщение!$A$5:$EK$329,V$2,FALSE)</f>
        <v>0</v>
      </c>
      <c r="W212">
        <f>VLOOKUP($A212,Обобщение!$A$5:$EK$329,W$2,FALSE)</f>
        <v>0</v>
      </c>
      <c r="X212">
        <f>VLOOKUP($A212,Обобщение!$A$5:$EK$329,X$2,FALSE)</f>
        <v>0</v>
      </c>
      <c r="Y212">
        <f>VLOOKUP($A212,Обобщение!$A$5:$EK$329,Y$2,FALSE)</f>
        <v>0</v>
      </c>
      <c r="Z212">
        <f>VLOOKUP($A212,Обобщение!$A$5:$EK$329,Z$2,FALSE)</f>
        <v>0</v>
      </c>
      <c r="AA212">
        <f>VLOOKUP($A212,Обобщение!$A$5:$EK$329,AA$2,FALSE)</f>
        <v>0</v>
      </c>
      <c r="AB212">
        <f>VLOOKUP($A212,Обобщение!$A$5:$EK$329,AB$2,FALSE)</f>
        <v>0</v>
      </c>
      <c r="AC212">
        <f>VLOOKUP($A212,Обобщение!$A$5:$EK$329,AC$2,FALSE)</f>
        <v>0</v>
      </c>
      <c r="AD212">
        <f>VLOOKUP($A212,Обобщение!$A$5:$EK$329,AD$2,FALSE)</f>
        <v>0</v>
      </c>
      <c r="AE212">
        <f>VLOOKUP($A212,Обобщение!$A$5:$EK$329,AE$2,FALSE)</f>
        <v>0</v>
      </c>
      <c r="AF212">
        <f>VLOOKUP($A212,Обобщение!$A$5:$EK$329,AF$2,FALSE)</f>
        <v>2</v>
      </c>
      <c r="AG212">
        <f>VLOOKUP($A212,Обобщение!$A$5:$EK$329,AG$2,FALSE)</f>
        <v>0</v>
      </c>
      <c r="AH212">
        <f>VLOOKUP($A212,Обобщение!$A$5:$EK$329,AH$2,FALSE)</f>
        <v>0</v>
      </c>
      <c r="AI212">
        <f>VLOOKUP($A212,Обобщение!$A$5:$EK$329,AI$2,FALSE)</f>
        <v>0</v>
      </c>
      <c r="AJ212">
        <f>VLOOKUP($A212,Обобщение!$A$5:$EK$329,AJ$2,FALSE)</f>
        <v>0</v>
      </c>
      <c r="AK212">
        <f>VLOOKUP($A212,Обобщение!$A$5:$EK$329,AK$2,FALSE)</f>
        <v>4</v>
      </c>
      <c r="AL212">
        <f>VLOOKUP($A212,Обобщение!$A$5:$EK$329,AL$2,FALSE)</f>
        <v>1</v>
      </c>
      <c r="AM212">
        <f>VLOOKUP($A212,Обобщение!$A$5:$EK$329,AM$2,FALSE)</f>
        <v>1</v>
      </c>
      <c r="AN212">
        <f>VLOOKUP($A212,Обобщение!$A$5:$EK$329,AN$2,FALSE)</f>
        <v>0</v>
      </c>
      <c r="AO212" t="str">
        <f>VLOOKUP($A212,Обобщение!$A$5:$EK$329,AO$2,FALSE)</f>
        <v>гр./с. Русе, кв./ж.к. Чародейка-север , бл. 312, бул./ул. Слави Шкаров 1</v>
      </c>
      <c r="AP212" t="str">
        <f>VLOOKUP($A212,Обобщение!$A$5:$EK$329,AP$2,FALSE)</f>
        <v>гр./с. Русе, кв./ж.к. Чатодейка север , бл. 312, бул./ул. Слави Шкаров 1 , ет. 5, ап. 13</v>
      </c>
      <c r="AQ212" t="str">
        <f>VLOOKUP($A212,Обобщение!$A$5:$EK$329,AQ$2,FALSE)</f>
        <v>Камина на пелети с водна риза 12 kW</v>
      </c>
      <c r="AR212">
        <f>VLOOKUP($A212,Обобщение!$A$5:$EK$329,AR$2,FALSE)</f>
        <v>0</v>
      </c>
      <c r="AS212">
        <f>VLOOKUP($A212,Обобщение!$A$5:$EK$329,AS$2,FALSE)</f>
        <v>0</v>
      </c>
      <c r="AT212">
        <f>VLOOKUP($A212,Обобщение!$A$5:$EK$329,AT$2,FALSE)</f>
        <v>0</v>
      </c>
      <c r="AU212">
        <f>VLOOKUP($A212,Обобщение!$A$5:$EK$329,AU$2,FALSE)</f>
        <v>0</v>
      </c>
      <c r="AV212">
        <f>VLOOKUP($A212,Обобщение!$A$5:$EK$329,AV$2,FALSE)</f>
        <v>0</v>
      </c>
      <c r="AW212">
        <f>VLOOKUP($A212,Обобщение!$A$5:$EK$329,AW$2,FALSE)</f>
        <v>8</v>
      </c>
      <c r="AX212">
        <f>VLOOKUP($A212,Обобщение!$A$5:$EK$329,AX$2,FALSE)</f>
        <v>8</v>
      </c>
      <c r="AY212" s="11" t="str">
        <f t="shared" si="14"/>
        <v>Камина на пелети с водна риза 12 kW</v>
      </c>
      <c r="AZ212" s="11" t="str">
        <f t="shared" si="13"/>
        <v/>
      </c>
    </row>
    <row r="213" spans="1:54" x14ac:dyDescent="0.25">
      <c r="A213">
        <v>1209</v>
      </c>
      <c r="B213" t="str">
        <f>VLOOKUP($A213,Обобщение!$A$5:$EK$329,B$2,FALSE)</f>
        <v>LIFE RU 1209</v>
      </c>
      <c r="C213" t="str">
        <f>VLOOKUP($A213,Обобщение!$A$5:$EK$329,C$2,FALSE)</f>
        <v xml:space="preserve">Милена </v>
      </c>
      <c r="D213" t="str">
        <f>VLOOKUP($A213,Обобщение!$A$5:$EK$329,D$2,FALSE)</f>
        <v xml:space="preserve">Йовкова </v>
      </c>
      <c r="E213" t="str">
        <f>VLOOKUP($A213,Обобщение!$A$5:$EK$329,E$2,FALSE)</f>
        <v xml:space="preserve">Петрова-Тодорова </v>
      </c>
      <c r="F213" t="str">
        <f t="shared" si="12"/>
        <v xml:space="preserve">Милена  Йовкова  Петрова-Тодорова </v>
      </c>
      <c r="G213">
        <f>VLOOKUP($A213,Обобщение!$A$5:$EK$329,G$2,FALSE)</f>
        <v>0</v>
      </c>
      <c r="H213">
        <f>VLOOKUP($A213,Обобщение!$A$5:$EK$329,H$2,FALSE)</f>
        <v>0</v>
      </c>
      <c r="I213">
        <f>VLOOKUP($A213,Обобщение!$A$5:$EK$329,I$2,FALSE)</f>
        <v>0</v>
      </c>
      <c r="J213">
        <f>VLOOKUP($A213,Обобщение!$A$5:$EK$329,J$2,FALSE)</f>
        <v>0</v>
      </c>
      <c r="K213">
        <f>VLOOKUP($A213,Обобщение!$A$5:$EK$329,K$2,FALSE)</f>
        <v>0</v>
      </c>
      <c r="L213">
        <f>VLOOKUP($A213,Обобщение!$A$5:$EK$329,L$2,FALSE)</f>
        <v>1</v>
      </c>
      <c r="M213">
        <f>VLOOKUP($A213,Обобщение!$A$5:$EK$329,M$2,FALSE)</f>
        <v>0</v>
      </c>
      <c r="N213">
        <f>VLOOKUP($A213,Обобщение!$A$5:$EK$329,N$2,FALSE)</f>
        <v>0</v>
      </c>
      <c r="O213">
        <f>VLOOKUP($A213,Обобщение!$A$5:$EK$329,O$2,FALSE)</f>
        <v>0</v>
      </c>
      <c r="P213">
        <f>VLOOKUP($A213,Обобщение!$A$5:$EK$329,P$2,FALSE)</f>
        <v>0</v>
      </c>
      <c r="Q213">
        <f>VLOOKUP($A213,Обобщение!$A$5:$EK$329,Q$2,FALSE)</f>
        <v>0</v>
      </c>
      <c r="R213">
        <f>VLOOKUP($A213,Обобщение!$A$5:$EK$329,R$2,FALSE)</f>
        <v>0</v>
      </c>
      <c r="S213">
        <f>VLOOKUP($A213,Обобщение!$A$5:$EK$329,S$2,FALSE)</f>
        <v>0</v>
      </c>
      <c r="T213">
        <f>VLOOKUP($A213,Обобщение!$A$5:$EK$329,T$2,FALSE)</f>
        <v>0</v>
      </c>
      <c r="U213">
        <f>VLOOKUP($A213,Обобщение!$A$5:$EK$329,U$2,FALSE)</f>
        <v>0</v>
      </c>
      <c r="V213">
        <f>VLOOKUP($A213,Обобщение!$A$5:$EK$329,V$2,FALSE)</f>
        <v>0</v>
      </c>
      <c r="W213">
        <f>VLOOKUP($A213,Обобщение!$A$5:$EK$329,W$2,FALSE)</f>
        <v>0</v>
      </c>
      <c r="X213">
        <f>VLOOKUP($A213,Обобщение!$A$5:$EK$329,X$2,FALSE)</f>
        <v>0</v>
      </c>
      <c r="Y213">
        <f>VLOOKUP($A213,Обобщение!$A$5:$EK$329,Y$2,FALSE)</f>
        <v>0</v>
      </c>
      <c r="Z213">
        <f>VLOOKUP($A213,Обобщение!$A$5:$EK$329,Z$2,FALSE)</f>
        <v>0</v>
      </c>
      <c r="AA213">
        <f>VLOOKUP($A213,Обобщение!$A$5:$EK$329,AA$2,FALSE)</f>
        <v>0</v>
      </c>
      <c r="AB213">
        <f>VLOOKUP($A213,Обобщение!$A$5:$EK$329,AB$2,FALSE)</f>
        <v>0</v>
      </c>
      <c r="AC213">
        <f>VLOOKUP($A213,Обобщение!$A$5:$EK$329,AC$2,FALSE)</f>
        <v>0</v>
      </c>
      <c r="AD213">
        <f>VLOOKUP($A213,Обобщение!$A$5:$EK$329,AD$2,FALSE)</f>
        <v>0</v>
      </c>
      <c r="AE213">
        <f>VLOOKUP($A213,Обобщение!$A$5:$EK$329,AE$2,FALSE)</f>
        <v>0</v>
      </c>
      <c r="AF213">
        <f>VLOOKUP($A213,Обобщение!$A$5:$EK$329,AF$2,FALSE)</f>
        <v>0</v>
      </c>
      <c r="AG213">
        <f>VLOOKUP($A213,Обобщение!$A$5:$EK$329,AG$2,FALSE)</f>
        <v>0</v>
      </c>
      <c r="AH213">
        <f>VLOOKUP($A213,Обобщение!$A$5:$EK$329,AH$2,FALSE)</f>
        <v>0</v>
      </c>
      <c r="AI213">
        <f>VLOOKUP($A213,Обобщение!$A$5:$EK$329,AI$2,FALSE)</f>
        <v>0</v>
      </c>
      <c r="AJ213">
        <f>VLOOKUP($A213,Обобщение!$A$5:$EK$329,AJ$2,FALSE)</f>
        <v>0</v>
      </c>
      <c r="AK213">
        <f>VLOOKUP($A213,Обобщение!$A$5:$EK$329,AK$2,FALSE)</f>
        <v>4</v>
      </c>
      <c r="AL213">
        <f>VLOOKUP($A213,Обобщение!$A$5:$EK$329,AL$2,FALSE)</f>
        <v>0</v>
      </c>
      <c r="AM213">
        <f>VLOOKUP($A213,Обобщение!$A$5:$EK$329,AM$2,FALSE)</f>
        <v>0</v>
      </c>
      <c r="AN213">
        <f>VLOOKUP($A213,Обобщение!$A$5:$EK$329,AN$2,FALSE)</f>
        <v>0</v>
      </c>
      <c r="AO213" t="str">
        <f>VLOOKUP($A213,Обобщение!$A$5:$EK$329,AO$2,FALSE)</f>
        <v xml:space="preserve">гр./с. Русе, кв./ж.к. Чародейка-юг , бл. 106, бул./ул. Ганчо Карамаждраков 4 </v>
      </c>
      <c r="AP213" t="str">
        <f>VLOOKUP($A213,Обобщение!$A$5:$EK$329,AP$2,FALSE)</f>
        <v>гр./с. Русе, кв./ж.к. Чародейка-юг , бл. 106, бул./ул. Ганчо Карамаждраков 4 , ет. 4, ап. 8</v>
      </c>
      <c r="AQ213" t="str">
        <f>VLOOKUP($A213,Обобщение!$A$5:$EK$329,AQ$2,FALSE)</f>
        <v>Камина на пелети с водна риза 18 kW</v>
      </c>
      <c r="AR213">
        <f>VLOOKUP($A213,Обобщение!$A$5:$EK$329,AR$2,FALSE)</f>
        <v>0</v>
      </c>
      <c r="AS213">
        <f>VLOOKUP($A213,Обобщение!$A$5:$EK$329,AS$2,FALSE)</f>
        <v>0</v>
      </c>
      <c r="AT213">
        <f>VLOOKUP($A213,Обобщение!$A$5:$EK$329,AT$2,FALSE)</f>
        <v>0</v>
      </c>
      <c r="AU213">
        <f>VLOOKUP($A213,Обобщение!$A$5:$EK$329,AU$2,FALSE)</f>
        <v>0</v>
      </c>
      <c r="AV213">
        <f>VLOOKUP($A213,Обобщение!$A$5:$EK$329,AV$2,FALSE)</f>
        <v>0</v>
      </c>
      <c r="AW213">
        <f>VLOOKUP($A213,Обобщение!$A$5:$EK$329,AW$2,FALSE)</f>
        <v>4</v>
      </c>
      <c r="AX213">
        <f>VLOOKUP($A213,Обобщение!$A$5:$EK$329,AX$2,FALSE)</f>
        <v>4</v>
      </c>
      <c r="AY213" s="11" t="str">
        <f t="shared" si="14"/>
        <v>Камина на пелети с водна риза 18 kW</v>
      </c>
      <c r="AZ213" s="11" t="str">
        <f t="shared" si="13"/>
        <v/>
      </c>
    </row>
    <row r="214" spans="1:54" x14ac:dyDescent="0.25">
      <c r="A214">
        <v>1210</v>
      </c>
      <c r="B214" t="str">
        <f>VLOOKUP($A214,Обобщение!$A$5:$EK$329,B$2,FALSE)</f>
        <v>LIFE RU 1210</v>
      </c>
      <c r="C214" t="str">
        <f>VLOOKUP($A214,Обобщение!$A$5:$EK$329,C$2,FALSE)</f>
        <v xml:space="preserve">Марийка </v>
      </c>
      <c r="D214" t="str">
        <f>VLOOKUP($A214,Обобщение!$A$5:$EK$329,D$2,FALSE)</f>
        <v xml:space="preserve">Ненова </v>
      </c>
      <c r="E214" t="str">
        <f>VLOOKUP($A214,Обобщение!$A$5:$EK$329,E$2,FALSE)</f>
        <v xml:space="preserve">Атанасова </v>
      </c>
      <c r="F214" t="str">
        <f t="shared" si="12"/>
        <v xml:space="preserve">Марийка  Ненова  Атанасова </v>
      </c>
      <c r="G214">
        <f>VLOOKUP($A214,Обобщение!$A$5:$EK$329,G$2,FALSE)</f>
        <v>0</v>
      </c>
      <c r="H214">
        <f>VLOOKUP($A214,Обобщение!$A$5:$EK$329,H$2,FALSE)</f>
        <v>0</v>
      </c>
      <c r="I214">
        <f>VLOOKUP($A214,Обобщение!$A$5:$EK$329,I$2,FALSE)</f>
        <v>0</v>
      </c>
      <c r="J214">
        <f>VLOOKUP($A214,Обобщение!$A$5:$EK$329,J$2,FALSE)</f>
        <v>0</v>
      </c>
      <c r="K214">
        <f>VLOOKUP($A214,Обобщение!$A$5:$EK$329,K$2,FALSE)</f>
        <v>1</v>
      </c>
      <c r="L214">
        <f>VLOOKUP($A214,Обобщение!$A$5:$EK$329,L$2,FALSE)</f>
        <v>0</v>
      </c>
      <c r="M214">
        <f>VLOOKUP($A214,Обобщение!$A$5:$EK$329,M$2,FALSE)</f>
        <v>0</v>
      </c>
      <c r="N214">
        <f>VLOOKUP($A214,Обобщение!$A$5:$EK$329,N$2,FALSE)</f>
        <v>0</v>
      </c>
      <c r="O214">
        <f>VLOOKUP($A214,Обобщение!$A$5:$EK$329,O$2,FALSE)</f>
        <v>0</v>
      </c>
      <c r="P214">
        <f>VLOOKUP($A214,Обобщение!$A$5:$EK$329,P$2,FALSE)</f>
        <v>0</v>
      </c>
      <c r="Q214">
        <f>VLOOKUP($A214,Обобщение!$A$5:$EK$329,Q$2,FALSE)</f>
        <v>0</v>
      </c>
      <c r="R214">
        <f>VLOOKUP($A214,Обобщение!$A$5:$EK$329,R$2,FALSE)</f>
        <v>0</v>
      </c>
      <c r="S214">
        <f>VLOOKUP($A214,Обобщение!$A$5:$EK$329,S$2,FALSE)</f>
        <v>0</v>
      </c>
      <c r="T214">
        <f>VLOOKUP($A214,Обобщение!$A$5:$EK$329,T$2,FALSE)</f>
        <v>0</v>
      </c>
      <c r="U214">
        <f>VLOOKUP($A214,Обобщение!$A$5:$EK$329,U$2,FALSE)</f>
        <v>0</v>
      </c>
      <c r="V214">
        <f>VLOOKUP($A214,Обобщение!$A$5:$EK$329,V$2,FALSE)</f>
        <v>0</v>
      </c>
      <c r="W214">
        <f>VLOOKUP($A214,Обобщение!$A$5:$EK$329,W$2,FALSE)</f>
        <v>0</v>
      </c>
      <c r="X214">
        <f>VLOOKUP($A214,Обобщение!$A$5:$EK$329,X$2,FALSE)</f>
        <v>0</v>
      </c>
      <c r="Y214">
        <f>VLOOKUP($A214,Обобщение!$A$5:$EK$329,Y$2,FALSE)</f>
        <v>0</v>
      </c>
      <c r="Z214">
        <f>VLOOKUP($A214,Обобщение!$A$5:$EK$329,Z$2,FALSE)</f>
        <v>0</v>
      </c>
      <c r="AA214">
        <f>VLOOKUP($A214,Обобщение!$A$5:$EK$329,AA$2,FALSE)</f>
        <v>2</v>
      </c>
      <c r="AB214">
        <f>VLOOKUP($A214,Обобщение!$A$5:$EK$329,AB$2,FALSE)</f>
        <v>0</v>
      </c>
      <c r="AC214">
        <f>VLOOKUP($A214,Обобщение!$A$5:$EK$329,AC$2,FALSE)</f>
        <v>0</v>
      </c>
      <c r="AD214">
        <f>VLOOKUP($A214,Обобщение!$A$5:$EK$329,AD$2,FALSE)</f>
        <v>0</v>
      </c>
      <c r="AE214">
        <f>VLOOKUP($A214,Обобщение!$A$5:$EK$329,AE$2,FALSE)</f>
        <v>0</v>
      </c>
      <c r="AF214">
        <f>VLOOKUP($A214,Обобщение!$A$5:$EK$329,AF$2,FALSE)</f>
        <v>2</v>
      </c>
      <c r="AG214">
        <f>VLOOKUP($A214,Обобщение!$A$5:$EK$329,AG$2,FALSE)</f>
        <v>0</v>
      </c>
      <c r="AH214">
        <f>VLOOKUP($A214,Обобщение!$A$5:$EK$329,AH$2,FALSE)</f>
        <v>0</v>
      </c>
      <c r="AI214">
        <f>VLOOKUP($A214,Обобщение!$A$5:$EK$329,AI$2,FALSE)</f>
        <v>0</v>
      </c>
      <c r="AJ214">
        <f>VLOOKUP($A214,Обобщение!$A$5:$EK$329,AJ$2,FALSE)</f>
        <v>0</v>
      </c>
      <c r="AK214">
        <f>VLOOKUP($A214,Обобщение!$A$5:$EK$329,AK$2,FALSE)</f>
        <v>4</v>
      </c>
      <c r="AL214">
        <f>VLOOKUP($A214,Обобщение!$A$5:$EK$329,AL$2,FALSE)</f>
        <v>1</v>
      </c>
      <c r="AM214">
        <f>VLOOKUP($A214,Обобщение!$A$5:$EK$329,AM$2,FALSE)</f>
        <v>1</v>
      </c>
      <c r="AN214">
        <f>VLOOKUP($A214,Обобщение!$A$5:$EK$329,AN$2,FALSE)</f>
        <v>0</v>
      </c>
      <c r="AO214" t="str">
        <f>VLOOKUP($A214,Обобщение!$A$5:$EK$329,AO$2,FALSE)</f>
        <v>гр./с. Русе, кв./ж.к. Веждата , бул./ул. Македония 11</v>
      </c>
      <c r="AP214" t="str">
        <f>VLOOKUP($A214,Обобщение!$A$5:$EK$329,AP$2,FALSE)</f>
        <v xml:space="preserve">гр./с. Русе, кв./ж.к. Веждата , бул./ул. Македония 11 , </v>
      </c>
      <c r="AQ214" t="str">
        <f>VLOOKUP($A214,Обобщение!$A$5:$EK$329,AQ$2,FALSE)</f>
        <v>Камина на пелети с водна риза 12 kW</v>
      </c>
      <c r="AR214">
        <f>VLOOKUP($A214,Обобщение!$A$5:$EK$329,AR$2,FALSE)</f>
        <v>0</v>
      </c>
      <c r="AS214">
        <f>VLOOKUP($A214,Обобщение!$A$5:$EK$329,AS$2,FALSE)</f>
        <v>0</v>
      </c>
      <c r="AT214">
        <f>VLOOKUP($A214,Обобщение!$A$5:$EK$329,AT$2,FALSE)</f>
        <v>0</v>
      </c>
      <c r="AU214" t="str">
        <f>VLOOKUP($A214,Обобщение!$A$5:$EK$329,AU$2,FALSE)</f>
        <v>Стоманен панелен радиатор (500x1200) - 2 бр.</v>
      </c>
      <c r="AV214">
        <f>VLOOKUP($A214,Обобщение!$A$5:$EK$329,AV$2,FALSE)</f>
        <v>0</v>
      </c>
      <c r="AW214">
        <f>VLOOKUP($A214,Обобщение!$A$5:$EK$329,AW$2,FALSE)</f>
        <v>8</v>
      </c>
      <c r="AX214">
        <f>VLOOKUP($A214,Обобщение!$A$5:$EK$329,AX$2,FALSE)</f>
        <v>8</v>
      </c>
      <c r="AY214" s="11" t="str">
        <f t="shared" si="14"/>
        <v>Камина на пелети с водна риза 12 kW</v>
      </c>
      <c r="AZ214" s="11" t="str">
        <f t="shared" si="13"/>
        <v>Стоманен панелен радиатор (500x1200) - 2 бр.</v>
      </c>
    </row>
    <row r="215" spans="1:54" x14ac:dyDescent="0.25">
      <c r="A215">
        <v>1211</v>
      </c>
      <c r="B215" t="str">
        <f>VLOOKUP($A215,Обобщение!$A$5:$EK$329,B$2,FALSE)</f>
        <v>LIFE RU 1211</v>
      </c>
      <c r="C215" t="str">
        <f>VLOOKUP($A215,Обобщение!$A$5:$EK$329,C$2,FALSE)</f>
        <v xml:space="preserve">Стелиян </v>
      </c>
      <c r="D215" t="str">
        <f>VLOOKUP($A215,Обобщение!$A$5:$EK$329,D$2,FALSE)</f>
        <v xml:space="preserve">Руменов </v>
      </c>
      <c r="E215" t="str">
        <f>VLOOKUP($A215,Обобщение!$A$5:$EK$329,E$2,FALSE)</f>
        <v xml:space="preserve">Нейчев </v>
      </c>
      <c r="F215" t="str">
        <f t="shared" si="12"/>
        <v xml:space="preserve">Стелиян  Руменов  Нейчев </v>
      </c>
      <c r="G215">
        <f>VLOOKUP($A215,Обобщение!$A$5:$EK$329,G$2,FALSE)</f>
        <v>0</v>
      </c>
      <c r="H215">
        <f>VLOOKUP($A215,Обобщение!$A$5:$EK$329,H$2,FALSE)</f>
        <v>0</v>
      </c>
      <c r="I215">
        <f>VLOOKUP($A215,Обобщение!$A$5:$EK$329,I$2,FALSE)</f>
        <v>0</v>
      </c>
      <c r="J215">
        <f>VLOOKUP($A215,Обобщение!$A$5:$EK$329,J$2,FALSE)</f>
        <v>0</v>
      </c>
      <c r="K215">
        <f>VLOOKUP($A215,Обобщение!$A$5:$EK$329,K$2,FALSE)</f>
        <v>0</v>
      </c>
      <c r="L215">
        <f>VLOOKUP($A215,Обобщение!$A$5:$EK$329,L$2,FALSE)</f>
        <v>1</v>
      </c>
      <c r="M215">
        <f>VLOOKUP($A215,Обобщение!$A$5:$EK$329,M$2,FALSE)</f>
        <v>0</v>
      </c>
      <c r="N215">
        <f>VLOOKUP($A215,Обобщение!$A$5:$EK$329,N$2,FALSE)</f>
        <v>0</v>
      </c>
      <c r="O215">
        <f>VLOOKUP($A215,Обобщение!$A$5:$EK$329,O$2,FALSE)</f>
        <v>0</v>
      </c>
      <c r="P215">
        <f>VLOOKUP($A215,Обобщение!$A$5:$EK$329,P$2,FALSE)</f>
        <v>0</v>
      </c>
      <c r="Q215">
        <f>VLOOKUP($A215,Обобщение!$A$5:$EK$329,Q$2,FALSE)</f>
        <v>0</v>
      </c>
      <c r="R215">
        <f>VLOOKUP($A215,Обобщение!$A$5:$EK$329,R$2,FALSE)</f>
        <v>0</v>
      </c>
      <c r="S215">
        <f>VLOOKUP($A215,Обобщение!$A$5:$EK$329,S$2,FALSE)</f>
        <v>0</v>
      </c>
      <c r="T215">
        <f>VLOOKUP($A215,Обобщение!$A$5:$EK$329,T$2,FALSE)</f>
        <v>0</v>
      </c>
      <c r="U215">
        <f>VLOOKUP($A215,Обобщение!$A$5:$EK$329,U$2,FALSE)</f>
        <v>0</v>
      </c>
      <c r="V215">
        <f>VLOOKUP($A215,Обобщение!$A$5:$EK$329,V$2,FALSE)</f>
        <v>0</v>
      </c>
      <c r="W215">
        <f>VLOOKUP($A215,Обобщение!$A$5:$EK$329,W$2,FALSE)</f>
        <v>0</v>
      </c>
      <c r="X215">
        <f>VLOOKUP($A215,Обобщение!$A$5:$EK$329,X$2,FALSE)</f>
        <v>0</v>
      </c>
      <c r="Y215">
        <f>VLOOKUP($A215,Обобщение!$A$5:$EK$329,Y$2,FALSE)</f>
        <v>0</v>
      </c>
      <c r="Z215">
        <f>VLOOKUP($A215,Обобщение!$A$5:$EK$329,Z$2,FALSE)</f>
        <v>0</v>
      </c>
      <c r="AA215">
        <f>VLOOKUP($A215,Обобщение!$A$5:$EK$329,AA$2,FALSE)</f>
        <v>1</v>
      </c>
      <c r="AB215">
        <f>VLOOKUP($A215,Обобщение!$A$5:$EK$329,AB$2,FALSE)</f>
        <v>0</v>
      </c>
      <c r="AC215">
        <f>VLOOKUP($A215,Обобщение!$A$5:$EK$329,AC$2,FALSE)</f>
        <v>0</v>
      </c>
      <c r="AD215">
        <f>VLOOKUP($A215,Обобщение!$A$5:$EK$329,AD$2,FALSE)</f>
        <v>0</v>
      </c>
      <c r="AE215">
        <f>VLOOKUP($A215,Обобщение!$A$5:$EK$329,AE$2,FALSE)</f>
        <v>0</v>
      </c>
      <c r="AF215">
        <f>VLOOKUP($A215,Обобщение!$A$5:$EK$329,AF$2,FALSE)</f>
        <v>0</v>
      </c>
      <c r="AG215">
        <f>VLOOKUP($A215,Обобщение!$A$5:$EK$329,AG$2,FALSE)</f>
        <v>0</v>
      </c>
      <c r="AH215">
        <f>VLOOKUP($A215,Обобщение!$A$5:$EK$329,AH$2,FALSE)</f>
        <v>0</v>
      </c>
      <c r="AI215">
        <f>VLOOKUP($A215,Обобщение!$A$5:$EK$329,AI$2,FALSE)</f>
        <v>0</v>
      </c>
      <c r="AJ215">
        <f>VLOOKUP($A215,Обобщение!$A$5:$EK$329,AJ$2,FALSE)</f>
        <v>0</v>
      </c>
      <c r="AK215">
        <f>VLOOKUP($A215,Обобщение!$A$5:$EK$329,AK$2,FALSE)</f>
        <v>4</v>
      </c>
      <c r="AL215">
        <f>VLOOKUP($A215,Обобщение!$A$5:$EK$329,AL$2,FALSE)</f>
        <v>0</v>
      </c>
      <c r="AM215">
        <f>VLOOKUP($A215,Обобщение!$A$5:$EK$329,AM$2,FALSE)</f>
        <v>0</v>
      </c>
      <c r="AN215">
        <f>VLOOKUP($A215,Обобщение!$A$5:$EK$329,AN$2,FALSE)</f>
        <v>0</v>
      </c>
      <c r="AO215" t="str">
        <f>VLOOKUP($A215,Обобщение!$A$5:$EK$329,AO$2,FALSE)</f>
        <v xml:space="preserve">гр./с. Русе , кв./ж.к. Чародейка Г-север, бл. 3, бул./ул. Опълченска 16 </v>
      </c>
      <c r="AP215" t="str">
        <f>VLOOKUP($A215,Обобщение!$A$5:$EK$329,AP$2,FALSE)</f>
        <v xml:space="preserve">гр./с. Русе, кв./ж.к. Дружба 1 , бул./ул. Устово 1 , ет. 1, </v>
      </c>
      <c r="AQ215" t="str">
        <f>VLOOKUP($A215,Обобщение!$A$5:$EK$329,AQ$2,FALSE)</f>
        <v>Камина на пелети с водна риза 18 kW</v>
      </c>
      <c r="AR215">
        <f>VLOOKUP($A215,Обобщение!$A$5:$EK$329,AR$2,FALSE)</f>
        <v>0</v>
      </c>
      <c r="AS215">
        <f>VLOOKUP($A215,Обобщение!$A$5:$EK$329,AS$2,FALSE)</f>
        <v>0</v>
      </c>
      <c r="AT215">
        <f>VLOOKUP($A215,Обобщение!$A$5:$EK$329,AT$2,FALSE)</f>
        <v>0</v>
      </c>
      <c r="AU215" t="str">
        <f>VLOOKUP($A215,Обобщение!$A$5:$EK$329,AU$2,FALSE)</f>
        <v>Стоманен панелен радиатор (500x1200) - 1 бр.</v>
      </c>
      <c r="AV215">
        <f>VLOOKUP($A215,Обобщение!$A$5:$EK$329,AV$2,FALSE)</f>
        <v>0</v>
      </c>
      <c r="AW215">
        <f>VLOOKUP($A215,Обобщение!$A$5:$EK$329,AW$2,FALSE)</f>
        <v>4</v>
      </c>
      <c r="AX215">
        <f>VLOOKUP($A215,Обобщение!$A$5:$EK$329,AX$2,FALSE)</f>
        <v>4</v>
      </c>
      <c r="AY215" s="11" t="str">
        <f t="shared" si="14"/>
        <v>Камина на пелети с водна риза 18 kW</v>
      </c>
      <c r="AZ215" s="11" t="str">
        <f t="shared" si="13"/>
        <v>Стоманен панелен радиатор (500x1200) - 1 бр.</v>
      </c>
    </row>
    <row r="216" spans="1:54" ht="30" x14ac:dyDescent="0.25">
      <c r="A216" s="5">
        <v>1212</v>
      </c>
      <c r="B216" t="str">
        <f>VLOOKUP($A216,Обобщение!$A$5:$EK$329,B$2,FALSE)</f>
        <v>LIFE RU 1212</v>
      </c>
      <c r="C216" t="str">
        <f>VLOOKUP($A216,Обобщение!$A$5:$EK$329,C$2,FALSE)</f>
        <v>Гьокшен</v>
      </c>
      <c r="D216" t="str">
        <f>VLOOKUP($A216,Обобщение!$A$5:$EK$329,D$2,FALSE)</f>
        <v xml:space="preserve">Тезджан </v>
      </c>
      <c r="E216" t="str">
        <f>VLOOKUP($A216,Обобщение!$A$5:$EK$329,E$2,FALSE)</f>
        <v xml:space="preserve">Басри </v>
      </c>
      <c r="F216" t="str">
        <f t="shared" si="12"/>
        <v xml:space="preserve">Гьокшен Тезджан  Басри </v>
      </c>
      <c r="G216">
        <f>VLOOKUP($A216,Обобщение!$A$5:$EK$329,G$2,FALSE)</f>
        <v>0</v>
      </c>
      <c r="H216">
        <f>VLOOKUP($A216,Обобщение!$A$5:$EK$329,H$2,FALSE)</f>
        <v>0</v>
      </c>
      <c r="I216">
        <f>VLOOKUP($A216,Обобщение!$A$5:$EK$329,I$2,FALSE)</f>
        <v>0</v>
      </c>
      <c r="J216">
        <f>VLOOKUP($A216,Обобщение!$A$5:$EK$329,J$2,FALSE)</f>
        <v>0</v>
      </c>
      <c r="K216">
        <f>VLOOKUP($A216,Обобщение!$A$5:$EK$329,K$2,FALSE)</f>
        <v>0</v>
      </c>
      <c r="L216">
        <f>VLOOKUP($A216,Обобщение!$A$5:$EK$329,L$2,FALSE)</f>
        <v>0</v>
      </c>
      <c r="M216">
        <f>VLOOKUP($A216,Обобщение!$A$5:$EK$329,M$2,FALSE)</f>
        <v>0</v>
      </c>
      <c r="N216">
        <f>VLOOKUP($A216,Обобщение!$A$5:$EK$329,N$2,FALSE)</f>
        <v>0</v>
      </c>
      <c r="O216">
        <f>VLOOKUP($A216,Обобщение!$A$5:$EK$329,O$2,FALSE)</f>
        <v>0</v>
      </c>
      <c r="P216">
        <f>VLOOKUP($A216,Обобщение!$A$5:$EK$329,P$2,FALSE)</f>
        <v>0</v>
      </c>
      <c r="Q216">
        <f>VLOOKUP($A216,Обобщение!$A$5:$EK$329,Q$2,FALSE)</f>
        <v>0</v>
      </c>
      <c r="R216">
        <f>VLOOKUP($A216,Обобщение!$A$5:$EK$329,R$2,FALSE)</f>
        <v>0</v>
      </c>
      <c r="S216">
        <f>VLOOKUP($A216,Обобщение!$A$5:$EK$329,S$2,FALSE)</f>
        <v>0</v>
      </c>
      <c r="T216">
        <f>VLOOKUP($A216,Обобщение!$A$5:$EK$329,T$2,FALSE)</f>
        <v>0</v>
      </c>
      <c r="U216">
        <f>VLOOKUP($A216,Обобщение!$A$5:$EK$329,U$2,FALSE)</f>
        <v>1</v>
      </c>
      <c r="V216">
        <f>VLOOKUP($A216,Обобщение!$A$5:$EK$329,V$2,FALSE)</f>
        <v>0</v>
      </c>
      <c r="W216">
        <f>VLOOKUP($A216,Обобщение!$A$5:$EK$329,W$2,FALSE)</f>
        <v>0</v>
      </c>
      <c r="X216">
        <f>VLOOKUP($A216,Обобщение!$A$5:$EK$329,X$2,FALSE)</f>
        <v>0</v>
      </c>
      <c r="Y216">
        <f>VLOOKUP($A216,Обобщение!$A$5:$EK$329,Y$2,FALSE)</f>
        <v>0</v>
      </c>
      <c r="Z216">
        <f>VLOOKUP($A216,Обобщение!$A$5:$EK$329,Z$2,FALSE)</f>
        <v>0</v>
      </c>
      <c r="AA216">
        <f>VLOOKUP($A216,Обобщение!$A$5:$EK$329,AA$2,FALSE)</f>
        <v>1</v>
      </c>
      <c r="AB216">
        <f>VLOOKUP($A216,Обобщение!$A$5:$EK$329,AB$2,FALSE)</f>
        <v>1</v>
      </c>
      <c r="AC216">
        <f>VLOOKUP($A216,Обобщение!$A$5:$EK$329,AC$2,FALSE)</f>
        <v>2</v>
      </c>
      <c r="AD216">
        <f>VLOOKUP($A216,Обобщение!$A$5:$EK$329,AD$2,FALSE)</f>
        <v>0</v>
      </c>
      <c r="AE216">
        <f>VLOOKUP($A216,Обобщение!$A$5:$EK$329,AE$2,FALSE)</f>
        <v>0</v>
      </c>
      <c r="AF216">
        <f>VLOOKUP($A216,Обобщение!$A$5:$EK$329,AF$2,FALSE)</f>
        <v>0</v>
      </c>
      <c r="AG216">
        <f>VLOOKUP($A216,Обобщение!$A$5:$EK$329,AG$2,FALSE)</f>
        <v>0</v>
      </c>
      <c r="AH216">
        <f>VLOOKUP($A216,Обобщение!$A$5:$EK$329,AH$2,FALSE)</f>
        <v>1</v>
      </c>
      <c r="AI216">
        <f>VLOOKUP($A216,Обобщение!$A$5:$EK$329,AI$2,FALSE)</f>
        <v>0</v>
      </c>
      <c r="AJ216">
        <f>VLOOKUP($A216,Обобщение!$A$5:$EK$329,AJ$2,FALSE)</f>
        <v>0</v>
      </c>
      <c r="AK216">
        <f>VLOOKUP($A216,Обобщение!$A$5:$EK$329,AK$2,FALSE)</f>
        <v>0</v>
      </c>
      <c r="AL216">
        <f>VLOOKUP($A216,Обобщение!$A$5:$EK$329,AL$2,FALSE)</f>
        <v>0</v>
      </c>
      <c r="AM216">
        <f>VLOOKUP($A216,Обобщение!$A$5:$EK$329,AM$2,FALSE)</f>
        <v>0</v>
      </c>
      <c r="AN216">
        <f>VLOOKUP($A216,Обобщение!$A$5:$EK$329,AN$2,FALSE)</f>
        <v>0</v>
      </c>
      <c r="AO216" t="str">
        <f>VLOOKUP($A216,Обобщение!$A$5:$EK$329,AO$2,FALSE)</f>
        <v xml:space="preserve">гр./с. Русе, кв./ж.к. Хъшове , бл. Съединение , бул./ул. Цар Асен 26 </v>
      </c>
      <c r="AP216" t="str">
        <f>VLOOKUP($A216,Обобщение!$A$5:$EK$329,AP$2,FALSE)</f>
        <v>гр./с. Русе, кв./ж.к. Хъшове , бл. Съединение , бул./ул. Цар Асен 26 , ет. 7, ап. 21</v>
      </c>
      <c r="AQ216">
        <f>VLOOKUP($A216,Обобщение!$A$5:$EK$329,AQ$2,FALSE)</f>
        <v>0</v>
      </c>
      <c r="AR216" t="str">
        <f>VLOOKUP($A216,Обобщение!$A$5:$EK$329,AR$2,FALSE)</f>
        <v>Двуконтурен кондезационен котел на природен газ 24 kW</v>
      </c>
      <c r="AS216">
        <f>VLOOKUP($A216,Обобщение!$A$5:$EK$329,AS$2,FALSE)</f>
        <v>0</v>
      </c>
      <c r="AT216">
        <f>VLOOKUP($A216,Обобщение!$A$5:$EK$329,AT$2,FALSE)</f>
        <v>0</v>
      </c>
      <c r="AU216" t="str">
        <f>VLOOKUP($A216,Обобщение!$A$5:$EK$329,AU$2,FALSE)</f>
        <v>Стоманен панелен радиатор (500x1200) - 1 бр.</v>
      </c>
      <c r="AV216" t="str">
        <f>VLOOKUP($A216,Обобщение!$A$5:$EK$329,AV$2,FALSE)</f>
        <v>Стоманен панелен радиатор (500x1800) - 1 бр.</v>
      </c>
      <c r="AW216">
        <f>VLOOKUP($A216,Обобщение!$A$5:$EK$329,AW$2,FALSE)</f>
        <v>3</v>
      </c>
      <c r="AX216">
        <f>VLOOKUP($A216,Обобщение!$A$5:$EK$329,AX$2,FALSE)</f>
        <v>1</v>
      </c>
      <c r="AY216" s="11" t="str">
        <f t="shared" si="14"/>
        <v>Двуконтурен кондезационен котел на природен газ 24 kW</v>
      </c>
      <c r="AZ216" s="11" t="str">
        <f t="shared" si="13"/>
        <v>Стоманен панелен радиатор (500x1200) - 1 бр.; Стоманен панелен радиатор (500x1800) - 1 бр.</v>
      </c>
    </row>
    <row r="217" spans="1:54" hidden="1" x14ac:dyDescent="0.25">
      <c r="A217">
        <v>1213</v>
      </c>
      <c r="B217" t="str">
        <f>VLOOKUP($A217,Обобщение!$A$5:$EK$329,B$2,FALSE)</f>
        <v>LIFE RU 1213</v>
      </c>
      <c r="C217" t="str">
        <f>VLOOKUP($A217,Обобщение!$A$5:$EK$329,C$2,FALSE)</f>
        <v xml:space="preserve">Антон </v>
      </c>
      <c r="D217" t="str">
        <f>VLOOKUP($A217,Обобщение!$A$5:$EK$329,D$2,FALSE)</f>
        <v xml:space="preserve">Георгиев </v>
      </c>
      <c r="E217" t="str">
        <f>VLOOKUP($A217,Обобщение!$A$5:$EK$329,E$2,FALSE)</f>
        <v xml:space="preserve">Тончев </v>
      </c>
      <c r="F217" t="str">
        <f t="shared" si="12"/>
        <v xml:space="preserve">Антон  Георгиев  Тончев </v>
      </c>
      <c r="G217">
        <f>VLOOKUP($A217,Обобщение!$A$5:$EK$329,G$2,FALSE)</f>
        <v>0</v>
      </c>
      <c r="H217">
        <f>VLOOKUP($A217,Обобщение!$A$5:$EK$329,H$2,FALSE)</f>
        <v>0</v>
      </c>
      <c r="I217">
        <f>VLOOKUP($A217,Обобщение!$A$5:$EK$329,I$2,FALSE)</f>
        <v>0</v>
      </c>
      <c r="J217">
        <f>VLOOKUP($A217,Обобщение!$A$5:$EK$329,J$2,FALSE)</f>
        <v>0</v>
      </c>
      <c r="K217">
        <f>VLOOKUP($A217,Обобщение!$A$5:$EK$329,K$2,FALSE)</f>
        <v>0</v>
      </c>
      <c r="L217">
        <f>VLOOKUP($A217,Обобщение!$A$5:$EK$329,L$2,FALSE)</f>
        <v>1</v>
      </c>
      <c r="M217">
        <f>VLOOKUP($A217,Обобщение!$A$5:$EK$329,M$2,FALSE)</f>
        <v>0</v>
      </c>
      <c r="N217">
        <f>VLOOKUP($A217,Обобщение!$A$5:$EK$329,N$2,FALSE)</f>
        <v>0</v>
      </c>
      <c r="O217">
        <f>VLOOKUP($A217,Обобщение!$A$5:$EK$329,O$2,FALSE)</f>
        <v>0</v>
      </c>
      <c r="P217">
        <f>VLOOKUP($A217,Обобщение!$A$5:$EK$329,P$2,FALSE)</f>
        <v>0</v>
      </c>
      <c r="Q217">
        <f>VLOOKUP($A217,Обобщение!$A$5:$EK$329,Q$2,FALSE)</f>
        <v>0</v>
      </c>
      <c r="R217">
        <f>VLOOKUP($A217,Обобщение!$A$5:$EK$329,R$2,FALSE)</f>
        <v>0</v>
      </c>
      <c r="S217">
        <f>VLOOKUP($A217,Обобщение!$A$5:$EK$329,S$2,FALSE)</f>
        <v>0</v>
      </c>
      <c r="T217">
        <f>VLOOKUP($A217,Обобщение!$A$5:$EK$329,T$2,FALSE)</f>
        <v>0</v>
      </c>
      <c r="U217">
        <f>VLOOKUP($A217,Обобщение!$A$5:$EK$329,U$2,FALSE)</f>
        <v>0</v>
      </c>
      <c r="V217">
        <f>VLOOKUP($A217,Обобщение!$A$5:$EK$329,V$2,FALSE)</f>
        <v>0</v>
      </c>
      <c r="W217">
        <f>VLOOKUP($A217,Обобщение!$A$5:$EK$329,W$2,FALSE)</f>
        <v>0</v>
      </c>
      <c r="X217">
        <f>VLOOKUP($A217,Обобщение!$A$5:$EK$329,X$2,FALSE)</f>
        <v>0</v>
      </c>
      <c r="Y217">
        <f>VLOOKUP($A217,Обобщение!$A$5:$EK$329,Y$2,FALSE)</f>
        <v>0</v>
      </c>
      <c r="Z217">
        <f>VLOOKUP($A217,Обобщение!$A$5:$EK$329,Z$2,FALSE)</f>
        <v>0</v>
      </c>
      <c r="AA217">
        <f>VLOOKUP($A217,Обобщение!$A$5:$EK$329,AA$2,FALSE)</f>
        <v>0</v>
      </c>
      <c r="AB217" s="4">
        <v>0</v>
      </c>
      <c r="AC217">
        <f>VLOOKUP($A217,Обобщение!$A$5:$EK$329,AC$2,FALSE)</f>
        <v>0</v>
      </c>
      <c r="AD217">
        <f>VLOOKUP($A217,Обобщение!$A$5:$EK$329,AD$2,FALSE)</f>
        <v>0</v>
      </c>
      <c r="AE217">
        <f>VLOOKUP($A217,Обобщение!$A$5:$EK$329,AE$2,FALSE)</f>
        <v>0</v>
      </c>
      <c r="AF217">
        <f>VLOOKUP($A217,Обобщение!$A$5:$EK$329,AF$2,FALSE)</f>
        <v>0</v>
      </c>
      <c r="AG217">
        <f>VLOOKUP($A217,Обобщение!$A$5:$EK$329,AG$2,FALSE)</f>
        <v>0</v>
      </c>
      <c r="AH217">
        <f>VLOOKUP($A217,Обобщение!$A$5:$EK$329,AH$2,FALSE)</f>
        <v>0</v>
      </c>
      <c r="AI217">
        <f>VLOOKUP($A217,Обобщение!$A$5:$EK$329,AI$2,FALSE)</f>
        <v>2</v>
      </c>
      <c r="AJ217">
        <f>VLOOKUP($A217,Обобщение!$A$5:$EK$329,AJ$2,FALSE)</f>
        <v>0</v>
      </c>
      <c r="AK217">
        <f>VLOOKUP($A217,Обобщение!$A$5:$EK$329,AK$2,FALSE)</f>
        <v>0</v>
      </c>
      <c r="AL217">
        <f>VLOOKUP($A217,Обобщение!$A$5:$EK$329,AL$2,FALSE)</f>
        <v>0</v>
      </c>
      <c r="AM217">
        <f>VLOOKUP($A217,Обобщение!$A$5:$EK$329,AM$2,FALSE)</f>
        <v>0</v>
      </c>
      <c r="AN217">
        <f>VLOOKUP($A217,Обобщение!$A$5:$EK$329,AN$2,FALSE)</f>
        <v>0</v>
      </c>
      <c r="AO217" t="str">
        <f>VLOOKUP($A217,Обобщение!$A$5:$EK$329,AO$2,FALSE)</f>
        <v>гр./с. Кацелово, бул./ул. Тончо Стисков 37</v>
      </c>
      <c r="AP217" t="str">
        <f>VLOOKUP($A217,Обобщение!$A$5:$EK$329,AP$2,FALSE)</f>
        <v>гр./с. Русе, кв./ж.к. Мидия Енос , бл. Йордан Маринов , бул./ул. Николаевска 80 , ет. 7, ап. 16</v>
      </c>
      <c r="AQ217" t="str">
        <f>VLOOKUP($A217,Обобщение!$A$5:$EK$329,AQ$2,FALSE)</f>
        <v>Камина на пелети с водна риза 18 kW</v>
      </c>
      <c r="AR217">
        <f>VLOOKUP($A217,Обобщение!$A$5:$EK$329,AR$2,FALSE)</f>
        <v>0</v>
      </c>
      <c r="AS217">
        <f>VLOOKUP($A217,Обобщение!$A$5:$EK$329,AS$2,FALSE)</f>
        <v>0</v>
      </c>
      <c r="AT217">
        <f>VLOOKUP($A217,Обобщение!$A$5:$EK$329,AT$2,FALSE)</f>
        <v>0</v>
      </c>
      <c r="AU217">
        <f>VLOOKUP($A217,Обобщение!$A$5:$EK$329,AU$2,FALSE)</f>
        <v>0</v>
      </c>
      <c r="AV217" s="4"/>
      <c r="AW217">
        <f>VLOOKUP($A217,Обобщение!$A$5:$EK$329,AW$2,FALSE)</f>
        <v>2</v>
      </c>
      <c r="AX217">
        <f>VLOOKUP($A217,Обобщение!$A$5:$EK$329,AX$2,FALSE)</f>
        <v>2</v>
      </c>
      <c r="AY217" s="11" t="str">
        <f t="shared" si="14"/>
        <v>Камина на пелети с водна риза 18 kW</v>
      </c>
      <c r="AZ217" s="11" t="str">
        <f t="shared" si="13"/>
        <v/>
      </c>
      <c r="BB217" t="str">
        <f>VLOOKUP($A217,Обобщение!$A$5:$EK$329,AV$2,FALSE)</f>
        <v>Стоманен панелен радиатор (500x1800) - 2 бр.</v>
      </c>
    </row>
    <row r="218" spans="1:54" ht="30" x14ac:dyDescent="0.25">
      <c r="A218">
        <v>1214</v>
      </c>
      <c r="B218" t="str">
        <f>VLOOKUP($A218,Обобщение!$A$5:$EK$329,B$2,FALSE)</f>
        <v>LIFE RU 1214</v>
      </c>
      <c r="C218" t="str">
        <f>VLOOKUP($A218,Обобщение!$A$5:$EK$329,C$2,FALSE)</f>
        <v xml:space="preserve">Диана </v>
      </c>
      <c r="D218" t="str">
        <f>VLOOKUP($A218,Обобщение!$A$5:$EK$329,D$2,FALSE)</f>
        <v xml:space="preserve">Ангелова </v>
      </c>
      <c r="E218" t="str">
        <f>VLOOKUP($A218,Обобщение!$A$5:$EK$329,E$2,FALSE)</f>
        <v xml:space="preserve">Ангелова </v>
      </c>
      <c r="F218" t="str">
        <f t="shared" si="12"/>
        <v xml:space="preserve">Диана  Ангелова  Ангелова </v>
      </c>
      <c r="G218">
        <f>VLOOKUP($A218,Обобщение!$A$5:$EK$329,G$2,FALSE)</f>
        <v>0</v>
      </c>
      <c r="H218">
        <f>VLOOKUP($A218,Обобщение!$A$5:$EK$329,H$2,FALSE)</f>
        <v>0</v>
      </c>
      <c r="I218">
        <f>VLOOKUP($A218,Обобщение!$A$5:$EK$329,I$2,FALSE)</f>
        <v>0</v>
      </c>
      <c r="J218">
        <f>VLOOKUP($A218,Обобщение!$A$5:$EK$329,J$2,FALSE)</f>
        <v>0</v>
      </c>
      <c r="K218">
        <f>VLOOKUP($A218,Обобщение!$A$5:$EK$329,K$2,FALSE)</f>
        <v>0</v>
      </c>
      <c r="L218">
        <f>VLOOKUP($A218,Обобщение!$A$5:$EK$329,L$2,FALSE)</f>
        <v>0</v>
      </c>
      <c r="M218">
        <f>VLOOKUP($A218,Обобщение!$A$5:$EK$329,M$2,FALSE)</f>
        <v>0</v>
      </c>
      <c r="N218">
        <f>VLOOKUP($A218,Обобщение!$A$5:$EK$329,N$2,FALSE)</f>
        <v>0</v>
      </c>
      <c r="O218">
        <f>VLOOKUP($A218,Обобщение!$A$5:$EK$329,O$2,FALSE)</f>
        <v>0</v>
      </c>
      <c r="P218">
        <f>VLOOKUP($A218,Обобщение!$A$5:$EK$329,P$2,FALSE)</f>
        <v>0</v>
      </c>
      <c r="Q218">
        <f>VLOOKUP($A218,Обобщение!$A$5:$EK$329,Q$2,FALSE)</f>
        <v>0</v>
      </c>
      <c r="R218">
        <f>VLOOKUP($A218,Обобщение!$A$5:$EK$329,R$2,FALSE)</f>
        <v>0</v>
      </c>
      <c r="S218">
        <f>VLOOKUP($A218,Обобщение!$A$5:$EK$329,S$2,FALSE)</f>
        <v>0</v>
      </c>
      <c r="T218">
        <f>VLOOKUP($A218,Обобщение!$A$5:$EK$329,T$2,FALSE)</f>
        <v>0</v>
      </c>
      <c r="U218">
        <f>VLOOKUP($A218,Обобщение!$A$5:$EK$329,U$2,FALSE)</f>
        <v>1</v>
      </c>
      <c r="V218">
        <f>VLOOKUP($A218,Обобщение!$A$5:$EK$329,V$2,FALSE)</f>
        <v>0</v>
      </c>
      <c r="W218">
        <f>VLOOKUP($A218,Обобщение!$A$5:$EK$329,W$2,FALSE)</f>
        <v>0</v>
      </c>
      <c r="X218">
        <f>VLOOKUP($A218,Обобщение!$A$5:$EK$329,X$2,FALSE)</f>
        <v>0</v>
      </c>
      <c r="Y218">
        <f>VLOOKUP($A218,Обобщение!$A$5:$EK$329,Y$2,FALSE)</f>
        <v>0</v>
      </c>
      <c r="Z218">
        <f>VLOOKUP($A218,Обобщение!$A$5:$EK$329,Z$2,FALSE)</f>
        <v>0</v>
      </c>
      <c r="AA218">
        <f>VLOOKUP($A218,Обобщение!$A$5:$EK$329,AA$2,FALSE)</f>
        <v>1</v>
      </c>
      <c r="AB218">
        <f>VLOOKUP($A218,Обобщение!$A$5:$EK$329,AB$2,FALSE)</f>
        <v>1</v>
      </c>
      <c r="AC218">
        <f>VLOOKUP($A218,Обобщение!$A$5:$EK$329,AC$2,FALSE)</f>
        <v>2</v>
      </c>
      <c r="AD218">
        <f>VLOOKUP($A218,Обобщение!$A$5:$EK$329,AD$2,FALSE)</f>
        <v>0</v>
      </c>
      <c r="AE218">
        <f>VLOOKUP($A218,Обобщение!$A$5:$EK$329,AE$2,FALSE)</f>
        <v>0</v>
      </c>
      <c r="AF218">
        <f>VLOOKUP($A218,Обобщение!$A$5:$EK$329,AF$2,FALSE)</f>
        <v>2</v>
      </c>
      <c r="AG218">
        <f>VLOOKUP($A218,Обобщение!$A$5:$EK$329,AG$2,FALSE)</f>
        <v>0</v>
      </c>
      <c r="AH218">
        <f>VLOOKUP($A218,Обобщение!$A$5:$EK$329,AH$2,FALSE)</f>
        <v>0</v>
      </c>
      <c r="AI218">
        <f>VLOOKUP($A218,Обобщение!$A$5:$EK$329,AI$2,FALSE)</f>
        <v>2</v>
      </c>
      <c r="AJ218">
        <f>VLOOKUP($A218,Обобщение!$A$5:$EK$329,AJ$2,FALSE)</f>
        <v>0</v>
      </c>
      <c r="AK218">
        <f>VLOOKUP($A218,Обобщение!$A$5:$EK$329,AK$2,FALSE)</f>
        <v>0</v>
      </c>
      <c r="AL218">
        <f>VLOOKUP($A218,Обобщение!$A$5:$EK$329,AL$2,FALSE)</f>
        <v>0</v>
      </c>
      <c r="AM218">
        <f>VLOOKUP($A218,Обобщение!$A$5:$EK$329,AM$2,FALSE)</f>
        <v>1</v>
      </c>
      <c r="AN218">
        <f>VLOOKUP($A218,Обобщение!$A$5:$EK$329,AN$2,FALSE)</f>
        <v>0</v>
      </c>
      <c r="AO218" t="str">
        <f>VLOOKUP($A218,Обобщение!$A$5:$EK$329,AO$2,FALSE)</f>
        <v>гр./с. Русе, кв./ж.к. ЦЮР , бл. ЦЮР 5 , бул./ул. Муткурова 84</v>
      </c>
      <c r="AP218" t="str">
        <f>VLOOKUP($A218,Обобщение!$A$5:$EK$329,AP$2,FALSE)</f>
        <v>гр./с. Русе, кв./ж.к. ЦЮР , бл. ЦЮР  5, бул./ул. Муткурова 84 , ет. 1, ап. 1</v>
      </c>
      <c r="AQ218">
        <f>VLOOKUP($A218,Обобщение!$A$5:$EK$329,AQ$2,FALSE)</f>
        <v>0</v>
      </c>
      <c r="AR218" t="str">
        <f>VLOOKUP($A218,Обобщение!$A$5:$EK$329,AR$2,FALSE)</f>
        <v>Двуконтурен кондезационен котел на природен газ 24 kW</v>
      </c>
      <c r="AS218">
        <f>VLOOKUP($A218,Обобщение!$A$5:$EK$329,AS$2,FALSE)</f>
        <v>0</v>
      </c>
      <c r="AT218">
        <f>VLOOKUP($A218,Обобщение!$A$5:$EK$329,AT$2,FALSE)</f>
        <v>0</v>
      </c>
      <c r="AU218" t="str">
        <f>VLOOKUP($A218,Обобщение!$A$5:$EK$329,AU$2,FALSE)</f>
        <v>Стоманен панелен радиатор (500x1200) - 1 бр.</v>
      </c>
      <c r="AV218" t="str">
        <f>VLOOKUP($A218,Обобщение!$A$5:$EK$329,AV$2,FALSE)</f>
        <v>Стоманен панелен радиатор (500x1800) - 1 бр.</v>
      </c>
      <c r="AW218">
        <f>VLOOKUP($A218,Обобщение!$A$5:$EK$329,AW$2,FALSE)</f>
        <v>7</v>
      </c>
      <c r="AX218">
        <f>VLOOKUP($A218,Обобщение!$A$5:$EK$329,AX$2,FALSE)</f>
        <v>5</v>
      </c>
      <c r="AY218" s="11" t="str">
        <f t="shared" si="14"/>
        <v>Двуконтурен кондезационен котел на природен газ 24 kW</v>
      </c>
      <c r="AZ218" s="11" t="str">
        <f t="shared" si="13"/>
        <v>Стоманен панелен радиатор (500x1200) - 1 бр.; Стоманен панелен радиатор (500x1800) - 1 бр.</v>
      </c>
    </row>
    <row r="219" spans="1:54" x14ac:dyDescent="0.25">
      <c r="A219">
        <v>1215</v>
      </c>
      <c r="B219" t="str">
        <f>VLOOKUP($A219,Обобщение!$A$5:$EK$329,B$2,FALSE)</f>
        <v>LIFE RU 1215</v>
      </c>
      <c r="C219" t="str">
        <f>VLOOKUP($A219,Обобщение!$A$5:$EK$329,C$2,FALSE)</f>
        <v xml:space="preserve">Силвия </v>
      </c>
      <c r="D219" t="str">
        <f>VLOOKUP($A219,Обобщение!$A$5:$EK$329,D$2,FALSE)</f>
        <v xml:space="preserve">Свиленова </v>
      </c>
      <c r="E219" t="str">
        <f>VLOOKUP($A219,Обобщение!$A$5:$EK$329,E$2,FALSE)</f>
        <v xml:space="preserve">Иванова </v>
      </c>
      <c r="F219" t="str">
        <f t="shared" si="12"/>
        <v xml:space="preserve">Силвия  Свиленова  Иванова </v>
      </c>
      <c r="G219">
        <f>VLOOKUP($A219,Обобщение!$A$5:$EK$329,G$2,FALSE)</f>
        <v>0</v>
      </c>
      <c r="H219">
        <f>VLOOKUP($A219,Обобщение!$A$5:$EK$329,H$2,FALSE)</f>
        <v>0</v>
      </c>
      <c r="I219">
        <f>VLOOKUP($A219,Обобщение!$A$5:$EK$329,I$2,FALSE)</f>
        <v>0</v>
      </c>
      <c r="J219">
        <f>VLOOKUP($A219,Обобщение!$A$5:$EK$329,J$2,FALSE)</f>
        <v>0</v>
      </c>
      <c r="K219">
        <f>VLOOKUP($A219,Обобщение!$A$5:$EK$329,K$2,FALSE)</f>
        <v>0</v>
      </c>
      <c r="L219">
        <f>VLOOKUP($A219,Обобщение!$A$5:$EK$329,L$2,FALSE)</f>
        <v>0</v>
      </c>
      <c r="M219">
        <f>VLOOKUP($A219,Обобщение!$A$5:$EK$329,M$2,FALSE)</f>
        <v>0</v>
      </c>
      <c r="N219">
        <f>VLOOKUP($A219,Обобщение!$A$5:$EK$329,N$2,FALSE)</f>
        <v>1</v>
      </c>
      <c r="O219">
        <f>VLOOKUP($A219,Обобщение!$A$5:$EK$329,O$2,FALSE)</f>
        <v>0</v>
      </c>
      <c r="P219">
        <f>VLOOKUP($A219,Обобщение!$A$5:$EK$329,P$2,FALSE)</f>
        <v>0</v>
      </c>
      <c r="Q219">
        <f>VLOOKUP($A219,Обобщение!$A$5:$EK$329,Q$2,FALSE)</f>
        <v>0</v>
      </c>
      <c r="R219">
        <f>VLOOKUP($A219,Обобщение!$A$5:$EK$329,R$2,FALSE)</f>
        <v>0</v>
      </c>
      <c r="S219">
        <f>VLOOKUP($A219,Обобщение!$A$5:$EK$329,S$2,FALSE)</f>
        <v>0</v>
      </c>
      <c r="T219">
        <f>VLOOKUP($A219,Обобщение!$A$5:$EK$329,T$2,FALSE)</f>
        <v>0</v>
      </c>
      <c r="U219">
        <f>VLOOKUP($A219,Обобщение!$A$5:$EK$329,U$2,FALSE)</f>
        <v>0</v>
      </c>
      <c r="V219">
        <f>VLOOKUP($A219,Обобщение!$A$5:$EK$329,V$2,FALSE)</f>
        <v>0</v>
      </c>
      <c r="W219">
        <f>VLOOKUP($A219,Обобщение!$A$5:$EK$329,W$2,FALSE)</f>
        <v>0</v>
      </c>
      <c r="X219">
        <f>VLOOKUP($A219,Обобщение!$A$5:$EK$329,X$2,FALSE)</f>
        <v>0</v>
      </c>
      <c r="Y219">
        <f>VLOOKUP($A219,Обобщение!$A$5:$EK$329,Y$2,FALSE)</f>
        <v>0</v>
      </c>
      <c r="Z219">
        <f>VLOOKUP($A219,Обобщение!$A$5:$EK$329,Z$2,FALSE)</f>
        <v>0</v>
      </c>
      <c r="AA219">
        <f>VLOOKUP($A219,Обобщение!$A$5:$EK$329,AA$2,FALSE)</f>
        <v>0</v>
      </c>
      <c r="AB219">
        <f>VLOOKUP($A219,Обобщение!$A$5:$EK$329,AB$2,FALSE)</f>
        <v>1</v>
      </c>
      <c r="AC219">
        <f>VLOOKUP($A219,Обобщение!$A$5:$EK$329,AC$2,FALSE)</f>
        <v>0</v>
      </c>
      <c r="AD219">
        <f>VLOOKUP($A219,Обобщение!$A$5:$EK$329,AD$2,FALSE)</f>
        <v>0</v>
      </c>
      <c r="AE219">
        <f>VLOOKUP($A219,Обобщение!$A$5:$EK$329,AE$2,FALSE)</f>
        <v>0</v>
      </c>
      <c r="AF219">
        <f>VLOOKUP($A219,Обобщение!$A$5:$EK$329,AF$2,FALSE)</f>
        <v>0</v>
      </c>
      <c r="AG219">
        <f>VLOOKUP($A219,Обобщение!$A$5:$EK$329,AG$2,FALSE)</f>
        <v>0</v>
      </c>
      <c r="AH219">
        <f>VLOOKUP($A219,Обобщение!$A$5:$EK$329,AH$2,FALSE)</f>
        <v>0</v>
      </c>
      <c r="AI219">
        <f>VLOOKUP($A219,Обобщение!$A$5:$EK$329,AI$2,FALSE)</f>
        <v>0</v>
      </c>
      <c r="AJ219">
        <f>VLOOKUP($A219,Обобщение!$A$5:$EK$329,AJ$2,FALSE)</f>
        <v>0</v>
      </c>
      <c r="AK219">
        <f>VLOOKUP($A219,Обобщение!$A$5:$EK$329,AK$2,FALSE)</f>
        <v>4</v>
      </c>
      <c r="AL219">
        <f>VLOOKUP($A219,Обобщение!$A$5:$EK$329,AL$2,FALSE)</f>
        <v>1</v>
      </c>
      <c r="AM219">
        <f>VLOOKUP($A219,Обобщение!$A$5:$EK$329,AM$2,FALSE)</f>
        <v>1</v>
      </c>
      <c r="AN219">
        <f>VLOOKUP($A219,Обобщение!$A$5:$EK$329,AN$2,FALSE)</f>
        <v>0</v>
      </c>
      <c r="AO219" t="str">
        <f>VLOOKUP($A219,Обобщение!$A$5:$EK$329,AO$2,FALSE)</f>
        <v xml:space="preserve">гр./с. Русе, кв./ж.к. Здравец , бул./ул. Сребърна 11 Б </v>
      </c>
      <c r="AP219" t="str">
        <f>VLOOKUP($A219,Обобщение!$A$5:$EK$329,AP$2,FALSE)</f>
        <v xml:space="preserve">гр./с. Русе, кв./ж.к. Здравец , бул./ул. Сребърна 11 Б , </v>
      </c>
      <c r="AQ219" t="str">
        <f>VLOOKUP($A219,Обобщение!$A$5:$EK$329,AQ$2,FALSE)</f>
        <v>Пелетен котел 25 kW</v>
      </c>
      <c r="AR219">
        <f>VLOOKUP($A219,Обобщение!$A$5:$EK$329,AR$2,FALSE)</f>
        <v>0</v>
      </c>
      <c r="AS219">
        <f>VLOOKUP($A219,Обобщение!$A$5:$EK$329,AS$2,FALSE)</f>
        <v>0</v>
      </c>
      <c r="AT219">
        <f>VLOOKUP($A219,Обобщение!$A$5:$EK$329,AT$2,FALSE)</f>
        <v>0</v>
      </c>
      <c r="AU219">
        <f>VLOOKUP($A219,Обобщение!$A$5:$EK$329,AU$2,FALSE)</f>
        <v>0</v>
      </c>
      <c r="AV219" t="str">
        <f>VLOOKUP($A219,Обобщение!$A$5:$EK$329,AV$2,FALSE)</f>
        <v>Стоманен панелен радиатор (500x1800) - 1 бр.</v>
      </c>
      <c r="AW219">
        <f>VLOOKUP($A219,Обобщение!$A$5:$EK$329,AW$2,FALSE)</f>
        <v>6</v>
      </c>
      <c r="AX219">
        <f>VLOOKUP($A219,Обобщение!$A$5:$EK$329,AX$2,FALSE)</f>
        <v>6</v>
      </c>
      <c r="AY219" s="11" t="str">
        <f t="shared" si="14"/>
        <v>Пелетен котел 25 kW</v>
      </c>
      <c r="AZ219" s="11" t="str">
        <f t="shared" si="13"/>
        <v>Стоманен панелен радиатор (500x1800) - 1 бр.</v>
      </c>
    </row>
    <row r="220" spans="1:54" x14ac:dyDescent="0.25">
      <c r="A220">
        <v>1216</v>
      </c>
      <c r="B220" t="str">
        <f>VLOOKUP($A220,Обобщение!$A$5:$EK$329,B$2,FALSE)</f>
        <v>LIFE RU 1216</v>
      </c>
      <c r="C220" t="str">
        <f>VLOOKUP($A220,Обобщение!$A$5:$EK$329,C$2,FALSE)</f>
        <v xml:space="preserve">Дияна </v>
      </c>
      <c r="D220" t="str">
        <f>VLOOKUP($A220,Обобщение!$A$5:$EK$329,D$2,FALSE)</f>
        <v xml:space="preserve">Георгиева </v>
      </c>
      <c r="E220" t="str">
        <f>VLOOKUP($A220,Обобщение!$A$5:$EK$329,E$2,FALSE)</f>
        <v xml:space="preserve">Динева </v>
      </c>
      <c r="F220" t="str">
        <f t="shared" si="12"/>
        <v xml:space="preserve">Дияна  Георгиева  Динева </v>
      </c>
      <c r="G220">
        <f>VLOOKUP($A220,Обобщение!$A$5:$EK$329,G$2,FALSE)</f>
        <v>0</v>
      </c>
      <c r="H220">
        <f>VLOOKUP($A220,Обобщение!$A$5:$EK$329,H$2,FALSE)</f>
        <v>0</v>
      </c>
      <c r="I220">
        <f>VLOOKUP($A220,Обобщение!$A$5:$EK$329,I$2,FALSE)</f>
        <v>0</v>
      </c>
      <c r="J220">
        <f>VLOOKUP($A220,Обобщение!$A$5:$EK$329,J$2,FALSE)</f>
        <v>0</v>
      </c>
      <c r="K220">
        <f>VLOOKUP($A220,Обобщение!$A$5:$EK$329,K$2,FALSE)</f>
        <v>0</v>
      </c>
      <c r="L220">
        <f>VLOOKUP($A220,Обобщение!$A$5:$EK$329,L$2,FALSE)</f>
        <v>0</v>
      </c>
      <c r="M220">
        <f>VLOOKUP($A220,Обобщение!$A$5:$EK$329,M$2,FALSE)</f>
        <v>0</v>
      </c>
      <c r="N220">
        <f>VLOOKUP($A220,Обобщение!$A$5:$EK$329,N$2,FALSE)</f>
        <v>1</v>
      </c>
      <c r="O220">
        <f>VLOOKUP($A220,Обобщение!$A$5:$EK$329,O$2,FALSE)</f>
        <v>0</v>
      </c>
      <c r="P220">
        <f>VLOOKUP($A220,Обобщение!$A$5:$EK$329,P$2,FALSE)</f>
        <v>0</v>
      </c>
      <c r="Q220">
        <f>VLOOKUP($A220,Обобщение!$A$5:$EK$329,Q$2,FALSE)</f>
        <v>0</v>
      </c>
      <c r="R220">
        <f>VLOOKUP($A220,Обобщение!$A$5:$EK$329,R$2,FALSE)</f>
        <v>0</v>
      </c>
      <c r="S220">
        <f>VLOOKUP($A220,Обобщение!$A$5:$EK$329,S$2,FALSE)</f>
        <v>0</v>
      </c>
      <c r="T220">
        <f>VLOOKUP($A220,Обобщение!$A$5:$EK$329,T$2,FALSE)</f>
        <v>0</v>
      </c>
      <c r="U220">
        <f>VLOOKUP($A220,Обобщение!$A$5:$EK$329,U$2,FALSE)</f>
        <v>0</v>
      </c>
      <c r="V220">
        <f>VLOOKUP($A220,Обобщение!$A$5:$EK$329,V$2,FALSE)</f>
        <v>0</v>
      </c>
      <c r="W220">
        <f>VLOOKUP($A220,Обобщение!$A$5:$EK$329,W$2,FALSE)</f>
        <v>0</v>
      </c>
      <c r="X220">
        <f>VLOOKUP($A220,Обобщение!$A$5:$EK$329,X$2,FALSE)</f>
        <v>0</v>
      </c>
      <c r="Y220">
        <f>VLOOKUP($A220,Обобщение!$A$5:$EK$329,Y$2,FALSE)</f>
        <v>0</v>
      </c>
      <c r="Z220">
        <f>VLOOKUP($A220,Обобщение!$A$5:$EK$329,Z$2,FALSE)</f>
        <v>0</v>
      </c>
      <c r="AA220">
        <f>VLOOKUP($A220,Обобщение!$A$5:$EK$329,AA$2,FALSE)</f>
        <v>1</v>
      </c>
      <c r="AB220">
        <f>VLOOKUP($A220,Обобщение!$A$5:$EK$329,AB$2,FALSE)</f>
        <v>0</v>
      </c>
      <c r="AC220">
        <f>VLOOKUP($A220,Обобщение!$A$5:$EK$329,AC$2,FALSE)</f>
        <v>0</v>
      </c>
      <c r="AD220">
        <f>VLOOKUP($A220,Обобщение!$A$5:$EK$329,AD$2,FALSE)</f>
        <v>0</v>
      </c>
      <c r="AE220">
        <f>VLOOKUP($A220,Обобщение!$A$5:$EK$329,AE$2,FALSE)</f>
        <v>0</v>
      </c>
      <c r="AF220">
        <f>VLOOKUP($A220,Обобщение!$A$5:$EK$329,AF$2,FALSE)</f>
        <v>2</v>
      </c>
      <c r="AG220">
        <f>VLOOKUP($A220,Обобщение!$A$5:$EK$329,AG$2,FALSE)</f>
        <v>0</v>
      </c>
      <c r="AH220">
        <f>VLOOKUP($A220,Обобщение!$A$5:$EK$329,AH$2,FALSE)</f>
        <v>0</v>
      </c>
      <c r="AI220">
        <f>VLOOKUP($A220,Обобщение!$A$5:$EK$329,AI$2,FALSE)</f>
        <v>0</v>
      </c>
      <c r="AJ220">
        <f>VLOOKUP($A220,Обобщение!$A$5:$EK$329,AJ$2,FALSE)</f>
        <v>0</v>
      </c>
      <c r="AK220">
        <f>VLOOKUP($A220,Обобщение!$A$5:$EK$329,AK$2,FALSE)</f>
        <v>4</v>
      </c>
      <c r="AL220">
        <f>VLOOKUP($A220,Обобщение!$A$5:$EK$329,AL$2,FALSE)</f>
        <v>1</v>
      </c>
      <c r="AM220">
        <f>VLOOKUP($A220,Обобщение!$A$5:$EK$329,AM$2,FALSE)</f>
        <v>1</v>
      </c>
      <c r="AN220">
        <f>VLOOKUP($A220,Обобщение!$A$5:$EK$329,AN$2,FALSE)</f>
        <v>0</v>
      </c>
      <c r="AO220" t="str">
        <f>VLOOKUP($A220,Обобщение!$A$5:$EK$329,AO$2,FALSE)</f>
        <v xml:space="preserve">гр./с. Русе, кв./ж.к. Хъшове , бл. Кооперативен служител, бул./ул. Цар Освободител 109 </v>
      </c>
      <c r="AP220" t="str">
        <f>VLOOKUP($A220,Обобщение!$A$5:$EK$329,AP$2,FALSE)</f>
        <v>гр./с. Русе, кв./ж.к. Хъшове , бл. Кооперативен служител, бул./ул. Цар Освободител 109 , ет. 1, ап. 3</v>
      </c>
      <c r="AQ220" t="str">
        <f>VLOOKUP($A220,Обобщение!$A$5:$EK$329,AQ$2,FALSE)</f>
        <v>Пелетен котел 25 kW</v>
      </c>
      <c r="AR220">
        <f>VLOOKUP($A220,Обобщение!$A$5:$EK$329,AR$2,FALSE)</f>
        <v>0</v>
      </c>
      <c r="AS220">
        <f>VLOOKUP($A220,Обобщение!$A$5:$EK$329,AS$2,FALSE)</f>
        <v>0</v>
      </c>
      <c r="AT220">
        <f>VLOOKUP($A220,Обобщение!$A$5:$EK$329,AT$2,FALSE)</f>
        <v>0</v>
      </c>
      <c r="AU220" t="str">
        <f>VLOOKUP($A220,Обобщение!$A$5:$EK$329,AU$2,FALSE)</f>
        <v>Стоманен панелен радиатор (500x1200) - 1 бр.</v>
      </c>
      <c r="AV220">
        <f>VLOOKUP($A220,Обобщение!$A$5:$EK$329,AV$2,FALSE)</f>
        <v>0</v>
      </c>
      <c r="AW220">
        <f>VLOOKUP($A220,Обобщение!$A$5:$EK$329,AW$2,FALSE)</f>
        <v>8</v>
      </c>
      <c r="AX220">
        <f>VLOOKUP($A220,Обобщение!$A$5:$EK$329,AX$2,FALSE)</f>
        <v>8</v>
      </c>
      <c r="AY220" s="11" t="str">
        <f t="shared" si="14"/>
        <v>Пелетен котел 25 kW</v>
      </c>
      <c r="AZ220" s="11" t="str">
        <f t="shared" si="13"/>
        <v>Стоманен панелен радиатор (500x1200) - 1 бр.</v>
      </c>
    </row>
    <row r="221" spans="1:54" x14ac:dyDescent="0.25">
      <c r="A221">
        <v>1217</v>
      </c>
      <c r="B221" t="str">
        <f>VLOOKUP($A221,Обобщение!$A$5:$EK$329,B$2,FALSE)</f>
        <v>LIFE RU 1217</v>
      </c>
      <c r="C221" t="str">
        <f>VLOOKUP($A221,Обобщение!$A$5:$EK$329,C$2,FALSE)</f>
        <v xml:space="preserve">Севдалин </v>
      </c>
      <c r="D221" t="str">
        <f>VLOOKUP($A221,Обобщение!$A$5:$EK$329,D$2,FALSE)</f>
        <v xml:space="preserve">Владимиров </v>
      </c>
      <c r="E221" t="str">
        <f>VLOOKUP($A221,Обобщение!$A$5:$EK$329,E$2,FALSE)</f>
        <v xml:space="preserve">Маринов </v>
      </c>
      <c r="F221" t="str">
        <f t="shared" si="12"/>
        <v xml:space="preserve">Севдалин  Владимиров  Маринов </v>
      </c>
      <c r="G221">
        <f>VLOOKUP($A221,Обобщение!$A$5:$EK$329,G$2,FALSE)</f>
        <v>0</v>
      </c>
      <c r="H221">
        <f>VLOOKUP($A221,Обобщение!$A$5:$EK$329,H$2,FALSE)</f>
        <v>0</v>
      </c>
      <c r="I221">
        <f>VLOOKUP($A221,Обобщение!$A$5:$EK$329,I$2,FALSE)</f>
        <v>0</v>
      </c>
      <c r="J221">
        <f>VLOOKUP($A221,Обобщение!$A$5:$EK$329,J$2,FALSE)</f>
        <v>0</v>
      </c>
      <c r="K221">
        <f>VLOOKUP($A221,Обобщение!$A$5:$EK$329,K$2,FALSE)</f>
        <v>1</v>
      </c>
      <c r="L221">
        <f>VLOOKUP($A221,Обобщение!$A$5:$EK$329,L$2,FALSE)</f>
        <v>0</v>
      </c>
      <c r="M221">
        <f>VLOOKUP($A221,Обобщение!$A$5:$EK$329,M$2,FALSE)</f>
        <v>0</v>
      </c>
      <c r="N221">
        <f>VLOOKUP($A221,Обобщение!$A$5:$EK$329,N$2,FALSE)</f>
        <v>0</v>
      </c>
      <c r="O221">
        <f>VLOOKUP($A221,Обобщение!$A$5:$EK$329,O$2,FALSE)</f>
        <v>0</v>
      </c>
      <c r="P221">
        <f>VLOOKUP($A221,Обобщение!$A$5:$EK$329,P$2,FALSE)</f>
        <v>0</v>
      </c>
      <c r="Q221">
        <f>VLOOKUP($A221,Обобщение!$A$5:$EK$329,Q$2,FALSE)</f>
        <v>0</v>
      </c>
      <c r="R221">
        <f>VLOOKUP($A221,Обобщение!$A$5:$EK$329,R$2,FALSE)</f>
        <v>0</v>
      </c>
      <c r="S221">
        <f>VLOOKUP($A221,Обобщение!$A$5:$EK$329,S$2,FALSE)</f>
        <v>0</v>
      </c>
      <c r="T221">
        <f>VLOOKUP($A221,Обобщение!$A$5:$EK$329,T$2,FALSE)</f>
        <v>0</v>
      </c>
      <c r="U221">
        <f>VLOOKUP($A221,Обобщение!$A$5:$EK$329,U$2,FALSE)</f>
        <v>0</v>
      </c>
      <c r="V221">
        <f>VLOOKUP($A221,Обобщение!$A$5:$EK$329,V$2,FALSE)</f>
        <v>0</v>
      </c>
      <c r="W221">
        <f>VLOOKUP($A221,Обобщение!$A$5:$EK$329,W$2,FALSE)</f>
        <v>0</v>
      </c>
      <c r="X221">
        <f>VLOOKUP($A221,Обобщение!$A$5:$EK$329,X$2,FALSE)</f>
        <v>0</v>
      </c>
      <c r="Y221">
        <f>VLOOKUP($A221,Обобщение!$A$5:$EK$329,Y$2,FALSE)</f>
        <v>0</v>
      </c>
      <c r="Z221">
        <f>VLOOKUP($A221,Обобщение!$A$5:$EK$329,Z$2,FALSE)</f>
        <v>0</v>
      </c>
      <c r="AA221">
        <f>VLOOKUP($A221,Обобщение!$A$5:$EK$329,AA$2,FALSE)</f>
        <v>2</v>
      </c>
      <c r="AB221">
        <f>VLOOKUP($A221,Обобщение!$A$5:$EK$329,AB$2,FALSE)</f>
        <v>0</v>
      </c>
      <c r="AC221">
        <f>VLOOKUP($A221,Обобщение!$A$5:$EK$329,AC$2,FALSE)</f>
        <v>0</v>
      </c>
      <c r="AD221">
        <f>VLOOKUP($A221,Обобщение!$A$5:$EK$329,AD$2,FALSE)</f>
        <v>0</v>
      </c>
      <c r="AE221">
        <f>VLOOKUP($A221,Обобщение!$A$5:$EK$329,AE$2,FALSE)</f>
        <v>0</v>
      </c>
      <c r="AF221">
        <f>VLOOKUP($A221,Обобщение!$A$5:$EK$329,AF$2,FALSE)</f>
        <v>0</v>
      </c>
      <c r="AG221">
        <f>VLOOKUP($A221,Обобщение!$A$5:$EK$329,AG$2,FALSE)</f>
        <v>0</v>
      </c>
      <c r="AH221">
        <f>VLOOKUP($A221,Обобщение!$A$5:$EK$329,AH$2,FALSE)</f>
        <v>0</v>
      </c>
      <c r="AI221">
        <f>VLOOKUP($A221,Обобщение!$A$5:$EK$329,AI$2,FALSE)</f>
        <v>0</v>
      </c>
      <c r="AJ221">
        <f>VLOOKUP($A221,Обобщение!$A$5:$EK$329,AJ$2,FALSE)</f>
        <v>0</v>
      </c>
      <c r="AK221">
        <f>VLOOKUP($A221,Обобщение!$A$5:$EK$329,AK$2,FALSE)</f>
        <v>4</v>
      </c>
      <c r="AL221">
        <f>VLOOKUP($A221,Обобщение!$A$5:$EK$329,AL$2,FALSE)</f>
        <v>0</v>
      </c>
      <c r="AM221">
        <f>VLOOKUP($A221,Обобщение!$A$5:$EK$329,AM$2,FALSE)</f>
        <v>1</v>
      </c>
      <c r="AN221">
        <f>VLOOKUP($A221,Обобщение!$A$5:$EK$329,AN$2,FALSE)</f>
        <v>0</v>
      </c>
      <c r="AO221" t="str">
        <f>VLOOKUP($A221,Обобщение!$A$5:$EK$329,AO$2,FALSE)</f>
        <v xml:space="preserve">гр./с. Русе, кв./ж.к. Център , бл. Аспарух, бул./ул. Хан Аспарух 18 </v>
      </c>
      <c r="AP221" t="str">
        <f>VLOOKUP($A221,Обобщение!$A$5:$EK$329,AP$2,FALSE)</f>
        <v>гр./с. Русе, кв./ж.к. Център , бл. Аспарух , бул./ул. Хан Аспарух 18 , ет. 4, ап. 9</v>
      </c>
      <c r="AQ221" t="str">
        <f>VLOOKUP($A221,Обобщение!$A$5:$EK$329,AQ$2,FALSE)</f>
        <v>Камина на пелети с водна риза 12 kW</v>
      </c>
      <c r="AR221">
        <f>VLOOKUP($A221,Обобщение!$A$5:$EK$329,AR$2,FALSE)</f>
        <v>0</v>
      </c>
      <c r="AS221">
        <f>VLOOKUP($A221,Обобщение!$A$5:$EK$329,AS$2,FALSE)</f>
        <v>0</v>
      </c>
      <c r="AT221">
        <f>VLOOKUP($A221,Обобщение!$A$5:$EK$329,AT$2,FALSE)</f>
        <v>0</v>
      </c>
      <c r="AU221" t="str">
        <f>VLOOKUP($A221,Обобщение!$A$5:$EK$329,AU$2,FALSE)</f>
        <v>Стоманен панелен радиатор (500x1200) - 2 бр.</v>
      </c>
      <c r="AV221">
        <f>VLOOKUP($A221,Обобщение!$A$5:$EK$329,AV$2,FALSE)</f>
        <v>0</v>
      </c>
      <c r="AW221">
        <f>VLOOKUP($A221,Обобщение!$A$5:$EK$329,AW$2,FALSE)</f>
        <v>5</v>
      </c>
      <c r="AX221">
        <f>VLOOKUP($A221,Обобщение!$A$5:$EK$329,AX$2,FALSE)</f>
        <v>5</v>
      </c>
      <c r="AY221" s="11" t="str">
        <f t="shared" si="14"/>
        <v>Камина на пелети с водна риза 12 kW</v>
      </c>
      <c r="AZ221" s="11" t="str">
        <f t="shared" si="13"/>
        <v>Стоманен панелен радиатор (500x1200) - 2 бр.</v>
      </c>
    </row>
    <row r="222" spans="1:54" x14ac:dyDescent="0.25">
      <c r="A222">
        <v>1218</v>
      </c>
      <c r="B222" t="str">
        <f>VLOOKUP($A222,Обобщение!$A$5:$EK$329,B$2,FALSE)</f>
        <v>LIFE RU 1218</v>
      </c>
      <c r="C222" t="str">
        <f>VLOOKUP($A222,Обобщение!$A$5:$EK$329,C$2,FALSE)</f>
        <v xml:space="preserve">Татяна </v>
      </c>
      <c r="D222" t="str">
        <f>VLOOKUP($A222,Обобщение!$A$5:$EK$329,D$2,FALSE)</f>
        <v xml:space="preserve">Илиева </v>
      </c>
      <c r="E222" t="str">
        <f>VLOOKUP($A222,Обобщение!$A$5:$EK$329,E$2,FALSE)</f>
        <v xml:space="preserve">Тодорова </v>
      </c>
      <c r="F222" t="str">
        <f t="shared" si="12"/>
        <v xml:space="preserve">Татяна  Илиева  Тодорова </v>
      </c>
      <c r="G222">
        <f>VLOOKUP($A222,Обобщение!$A$5:$EK$329,G$2,FALSE)</f>
        <v>0</v>
      </c>
      <c r="H222">
        <f>VLOOKUP($A222,Обобщение!$A$5:$EK$329,H$2,FALSE)</f>
        <v>0</v>
      </c>
      <c r="I222">
        <f>VLOOKUP($A222,Обобщение!$A$5:$EK$329,I$2,FALSE)</f>
        <v>0</v>
      </c>
      <c r="J222">
        <f>VLOOKUP($A222,Обобщение!$A$5:$EK$329,J$2,FALSE)</f>
        <v>0</v>
      </c>
      <c r="K222">
        <f>VLOOKUP($A222,Обобщение!$A$5:$EK$329,K$2,FALSE)</f>
        <v>0</v>
      </c>
      <c r="L222">
        <f>VLOOKUP($A222,Обобщение!$A$5:$EK$329,L$2,FALSE)</f>
        <v>1</v>
      </c>
      <c r="M222">
        <f>VLOOKUP($A222,Обобщение!$A$5:$EK$329,M$2,FALSE)</f>
        <v>0</v>
      </c>
      <c r="N222">
        <f>VLOOKUP($A222,Обобщение!$A$5:$EK$329,N$2,FALSE)</f>
        <v>0</v>
      </c>
      <c r="O222">
        <f>VLOOKUP($A222,Обобщение!$A$5:$EK$329,O$2,FALSE)</f>
        <v>0</v>
      </c>
      <c r="P222">
        <f>VLOOKUP($A222,Обобщение!$A$5:$EK$329,P$2,FALSE)</f>
        <v>0</v>
      </c>
      <c r="Q222">
        <f>VLOOKUP($A222,Обобщение!$A$5:$EK$329,Q$2,FALSE)</f>
        <v>0</v>
      </c>
      <c r="R222">
        <f>VLOOKUP($A222,Обобщение!$A$5:$EK$329,R$2,FALSE)</f>
        <v>0</v>
      </c>
      <c r="S222">
        <f>VLOOKUP($A222,Обобщение!$A$5:$EK$329,S$2,FALSE)</f>
        <v>0</v>
      </c>
      <c r="T222">
        <f>VLOOKUP($A222,Обобщение!$A$5:$EK$329,T$2,FALSE)</f>
        <v>0</v>
      </c>
      <c r="U222">
        <f>VLOOKUP($A222,Обобщение!$A$5:$EK$329,U$2,FALSE)</f>
        <v>0</v>
      </c>
      <c r="V222">
        <f>VLOOKUP($A222,Обобщение!$A$5:$EK$329,V$2,FALSE)</f>
        <v>0</v>
      </c>
      <c r="W222">
        <f>VLOOKUP($A222,Обобщение!$A$5:$EK$329,W$2,FALSE)</f>
        <v>0</v>
      </c>
      <c r="X222">
        <f>VLOOKUP($A222,Обобщение!$A$5:$EK$329,X$2,FALSE)</f>
        <v>0</v>
      </c>
      <c r="Y222">
        <f>VLOOKUP($A222,Обобщение!$A$5:$EK$329,Y$2,FALSE)</f>
        <v>0</v>
      </c>
      <c r="Z222">
        <f>VLOOKUP($A222,Обобщение!$A$5:$EK$329,Z$2,FALSE)</f>
        <v>0</v>
      </c>
      <c r="AA222">
        <f>VLOOKUP($A222,Обобщение!$A$5:$EK$329,AA$2,FALSE)</f>
        <v>0</v>
      </c>
      <c r="AB222">
        <f>VLOOKUP($A222,Обобщение!$A$5:$EK$329,AB$2,FALSE)</f>
        <v>2</v>
      </c>
      <c r="AC222">
        <f>VLOOKUP($A222,Обобщение!$A$5:$EK$329,AC$2,FALSE)</f>
        <v>0</v>
      </c>
      <c r="AD222">
        <f>VLOOKUP($A222,Обобщение!$A$5:$EK$329,AD$2,FALSE)</f>
        <v>0</v>
      </c>
      <c r="AE222">
        <f>VLOOKUP($A222,Обобщение!$A$5:$EK$329,AE$2,FALSE)</f>
        <v>0</v>
      </c>
      <c r="AF222">
        <f>VLOOKUP($A222,Обобщение!$A$5:$EK$329,AF$2,FALSE)</f>
        <v>0</v>
      </c>
      <c r="AG222">
        <f>VLOOKUP($A222,Обобщение!$A$5:$EK$329,AG$2,FALSE)</f>
        <v>0</v>
      </c>
      <c r="AH222">
        <f>VLOOKUP($A222,Обобщение!$A$5:$EK$329,AH$2,FALSE)</f>
        <v>0</v>
      </c>
      <c r="AI222">
        <f>VLOOKUP($A222,Обобщение!$A$5:$EK$329,AI$2,FALSE)</f>
        <v>0</v>
      </c>
      <c r="AJ222">
        <f>VLOOKUP($A222,Обобщение!$A$5:$EK$329,AJ$2,FALSE)</f>
        <v>3</v>
      </c>
      <c r="AK222">
        <f>VLOOKUP($A222,Обобщение!$A$5:$EK$329,AK$2,FALSE)</f>
        <v>0</v>
      </c>
      <c r="AL222">
        <f>VLOOKUP($A222,Обобщение!$A$5:$EK$329,AL$2,FALSE)</f>
        <v>0</v>
      </c>
      <c r="AM222">
        <f>VLOOKUP($A222,Обобщение!$A$5:$EK$329,AM$2,FALSE)</f>
        <v>1</v>
      </c>
      <c r="AN222">
        <f>VLOOKUP($A222,Обобщение!$A$5:$EK$329,AN$2,FALSE)</f>
        <v>0</v>
      </c>
      <c r="AO222" t="str">
        <f>VLOOKUP($A222,Обобщение!$A$5:$EK$329,AO$2,FALSE)</f>
        <v xml:space="preserve">гр./с. Русе, кв./ж.к. Дружба 2 , бл. Ропотамо , бул./ул. Мальовица 33 </v>
      </c>
      <c r="AP222" t="str">
        <f>VLOOKUP($A222,Обобщение!$A$5:$EK$329,AP$2,FALSE)</f>
        <v>гр./с. Русе, кв./ж.к. Дружба 2 , бл. Ропотамо, бул./ул. Мальовица 33, ет. 1, ап. 2</v>
      </c>
      <c r="AQ222" t="str">
        <f>VLOOKUP($A222,Обобщение!$A$5:$EK$329,AQ$2,FALSE)</f>
        <v>Камина на пелети с водна риза 18 kW</v>
      </c>
      <c r="AR222">
        <f>VLOOKUP($A222,Обобщение!$A$5:$EK$329,AR$2,FALSE)</f>
        <v>0</v>
      </c>
      <c r="AS222">
        <f>VLOOKUP($A222,Обобщение!$A$5:$EK$329,AS$2,FALSE)</f>
        <v>0</v>
      </c>
      <c r="AT222">
        <f>VLOOKUP($A222,Обобщение!$A$5:$EK$329,AT$2,FALSE)</f>
        <v>0</v>
      </c>
      <c r="AU222">
        <f>VLOOKUP($A222,Обобщение!$A$5:$EK$329,AU$2,FALSE)</f>
        <v>0</v>
      </c>
      <c r="AV222" t="str">
        <f>VLOOKUP($A222,Обобщение!$A$5:$EK$329,AV$2,FALSE)</f>
        <v>Стоманен панелен радиатор (500x1800) - 2 бр.</v>
      </c>
      <c r="AW222">
        <f>VLOOKUP($A222,Обобщение!$A$5:$EK$329,AW$2,FALSE)</f>
        <v>4</v>
      </c>
      <c r="AX222">
        <f>VLOOKUP($A222,Обобщение!$A$5:$EK$329,AX$2,FALSE)</f>
        <v>4</v>
      </c>
      <c r="AY222" s="11" t="str">
        <f t="shared" si="14"/>
        <v>Камина на пелети с водна риза 18 kW</v>
      </c>
      <c r="AZ222" s="11" t="str">
        <f t="shared" si="13"/>
        <v>Стоманен панелен радиатор (500x1800) - 2 бр.</v>
      </c>
    </row>
    <row r="223" spans="1:54" x14ac:dyDescent="0.25">
      <c r="A223">
        <v>1219</v>
      </c>
      <c r="B223" t="str">
        <f>VLOOKUP($A223,Обобщение!$A$5:$EK$329,B$2,FALSE)</f>
        <v>LIFE RU 1219</v>
      </c>
      <c r="C223" t="str">
        <f>VLOOKUP($A223,Обобщение!$A$5:$EK$329,C$2,FALSE)</f>
        <v xml:space="preserve">Мария </v>
      </c>
      <c r="D223" t="str">
        <f>VLOOKUP($A223,Обобщение!$A$5:$EK$329,D$2,FALSE)</f>
        <v xml:space="preserve">Николова </v>
      </c>
      <c r="E223" t="str">
        <f>VLOOKUP($A223,Обобщение!$A$5:$EK$329,E$2,FALSE)</f>
        <v xml:space="preserve">Динкова </v>
      </c>
      <c r="F223" t="str">
        <f t="shared" si="12"/>
        <v xml:space="preserve">Мария  Николова  Динкова </v>
      </c>
      <c r="G223">
        <f>VLOOKUP($A223,Обобщение!$A$5:$EK$329,G$2,FALSE)</f>
        <v>0</v>
      </c>
      <c r="H223">
        <f>VLOOKUP($A223,Обобщение!$A$5:$EK$329,H$2,FALSE)</f>
        <v>0</v>
      </c>
      <c r="I223">
        <f>VLOOKUP($A223,Обобщение!$A$5:$EK$329,I$2,FALSE)</f>
        <v>0</v>
      </c>
      <c r="J223">
        <f>VLOOKUP($A223,Обобщение!$A$5:$EK$329,J$2,FALSE)</f>
        <v>0</v>
      </c>
      <c r="K223">
        <f>VLOOKUP($A223,Обобщение!$A$5:$EK$329,K$2,FALSE)</f>
        <v>1</v>
      </c>
      <c r="L223">
        <f>VLOOKUP($A223,Обобщение!$A$5:$EK$329,L$2,FALSE)</f>
        <v>0</v>
      </c>
      <c r="M223">
        <f>VLOOKUP($A223,Обобщение!$A$5:$EK$329,M$2,FALSE)</f>
        <v>0</v>
      </c>
      <c r="N223">
        <f>VLOOKUP($A223,Обобщение!$A$5:$EK$329,N$2,FALSE)</f>
        <v>0</v>
      </c>
      <c r="O223">
        <f>VLOOKUP($A223,Обобщение!$A$5:$EK$329,O$2,FALSE)</f>
        <v>0</v>
      </c>
      <c r="P223">
        <f>VLOOKUP($A223,Обобщение!$A$5:$EK$329,P$2,FALSE)</f>
        <v>0</v>
      </c>
      <c r="Q223">
        <f>VLOOKUP($A223,Обобщение!$A$5:$EK$329,Q$2,FALSE)</f>
        <v>0</v>
      </c>
      <c r="R223">
        <f>VLOOKUP($A223,Обобщение!$A$5:$EK$329,R$2,FALSE)</f>
        <v>0</v>
      </c>
      <c r="S223">
        <f>VLOOKUP($A223,Обобщение!$A$5:$EK$329,S$2,FALSE)</f>
        <v>0</v>
      </c>
      <c r="T223">
        <f>VLOOKUP($A223,Обобщение!$A$5:$EK$329,T$2,FALSE)</f>
        <v>0</v>
      </c>
      <c r="U223">
        <f>VLOOKUP($A223,Обобщение!$A$5:$EK$329,U$2,FALSE)</f>
        <v>0</v>
      </c>
      <c r="V223">
        <f>VLOOKUP($A223,Обобщение!$A$5:$EK$329,V$2,FALSE)</f>
        <v>0</v>
      </c>
      <c r="W223">
        <f>VLOOKUP($A223,Обобщение!$A$5:$EK$329,W$2,FALSE)</f>
        <v>0</v>
      </c>
      <c r="X223">
        <f>VLOOKUP($A223,Обобщение!$A$5:$EK$329,X$2,FALSE)</f>
        <v>0</v>
      </c>
      <c r="Y223">
        <f>VLOOKUP($A223,Обобщение!$A$5:$EK$329,Y$2,FALSE)</f>
        <v>0</v>
      </c>
      <c r="Z223">
        <f>VLOOKUP($A223,Обобщение!$A$5:$EK$329,Z$2,FALSE)</f>
        <v>0</v>
      </c>
      <c r="AA223">
        <f>VLOOKUP($A223,Обобщение!$A$5:$EK$329,AA$2,FALSE)</f>
        <v>0</v>
      </c>
      <c r="AB223">
        <f>VLOOKUP($A223,Обобщение!$A$5:$EK$329,AB$2,FALSE)</f>
        <v>0</v>
      </c>
      <c r="AC223">
        <f>VLOOKUP($A223,Обобщение!$A$5:$EK$329,AC$2,FALSE)</f>
        <v>0</v>
      </c>
      <c r="AD223">
        <f>VLOOKUP($A223,Обобщение!$A$5:$EK$329,AD$2,FALSE)</f>
        <v>0</v>
      </c>
      <c r="AE223">
        <f>VLOOKUP($A223,Обобщение!$A$5:$EK$329,AE$2,FALSE)</f>
        <v>0</v>
      </c>
      <c r="AF223">
        <f>VLOOKUP($A223,Обобщение!$A$5:$EK$329,AF$2,FALSE)</f>
        <v>2</v>
      </c>
      <c r="AG223">
        <f>VLOOKUP($A223,Обобщение!$A$5:$EK$329,AG$2,FALSE)</f>
        <v>0</v>
      </c>
      <c r="AH223">
        <f>VLOOKUP($A223,Обобщение!$A$5:$EK$329,AH$2,FALSE)</f>
        <v>0</v>
      </c>
      <c r="AI223">
        <f>VLOOKUP($A223,Обобщение!$A$5:$EK$329,AI$2,FALSE)</f>
        <v>2</v>
      </c>
      <c r="AJ223">
        <f>VLOOKUP($A223,Обобщение!$A$5:$EK$329,AJ$2,FALSE)</f>
        <v>0</v>
      </c>
      <c r="AK223">
        <f>VLOOKUP($A223,Обобщение!$A$5:$EK$329,AK$2,FALSE)</f>
        <v>0</v>
      </c>
      <c r="AL223">
        <f>VLOOKUP($A223,Обобщение!$A$5:$EK$329,AL$2,FALSE)</f>
        <v>0</v>
      </c>
      <c r="AM223">
        <f>VLOOKUP($A223,Обобщение!$A$5:$EK$329,AM$2,FALSE)</f>
        <v>1</v>
      </c>
      <c r="AN223">
        <f>VLOOKUP($A223,Обобщение!$A$5:$EK$329,AN$2,FALSE)</f>
        <v>0</v>
      </c>
      <c r="AO223" t="str">
        <f>VLOOKUP($A223,Обобщение!$A$5:$EK$329,AO$2,FALSE)</f>
        <v xml:space="preserve">гр./с. Русе, кв./ж.к. Здравец-изток , бл. Москва , бул./ул. Прага 3 </v>
      </c>
      <c r="AP223" t="str">
        <f>VLOOKUP($A223,Обобщение!$A$5:$EK$329,AP$2,FALSE)</f>
        <v>гр./с. Русе, кв./ж.к. Здравец-изток, бл. Москва , бул./ул. Прага 3 , ет. 7, ап. 17</v>
      </c>
      <c r="AQ223" t="str">
        <f>VLOOKUP($A223,Обобщение!$A$5:$EK$329,AQ$2,FALSE)</f>
        <v>Камина на пелети с водна риза 12 kW</v>
      </c>
      <c r="AR223">
        <f>VLOOKUP($A223,Обобщение!$A$5:$EK$329,AR$2,FALSE)</f>
        <v>0</v>
      </c>
      <c r="AS223">
        <f>VLOOKUP($A223,Обобщение!$A$5:$EK$329,AS$2,FALSE)</f>
        <v>0</v>
      </c>
      <c r="AT223">
        <f>VLOOKUP($A223,Обобщение!$A$5:$EK$329,AT$2,FALSE)</f>
        <v>0</v>
      </c>
      <c r="AU223">
        <f>VLOOKUP($A223,Обобщение!$A$5:$EK$329,AU$2,FALSE)</f>
        <v>0</v>
      </c>
      <c r="AV223">
        <f>VLOOKUP($A223,Обобщение!$A$5:$EK$329,AV$2,FALSE)</f>
        <v>0</v>
      </c>
      <c r="AW223">
        <f>VLOOKUP($A223,Обобщение!$A$5:$EK$329,AW$2,FALSE)</f>
        <v>5</v>
      </c>
      <c r="AX223">
        <f>VLOOKUP($A223,Обобщение!$A$5:$EK$329,AX$2,FALSE)</f>
        <v>5</v>
      </c>
      <c r="AY223" s="11" t="str">
        <f t="shared" si="14"/>
        <v>Камина на пелети с водна риза 12 kW</v>
      </c>
      <c r="AZ223" s="11" t="str">
        <f t="shared" si="13"/>
        <v/>
      </c>
    </row>
    <row r="224" spans="1:54" x14ac:dyDescent="0.25">
      <c r="A224">
        <v>1220</v>
      </c>
      <c r="B224" t="str">
        <f>VLOOKUP($A224,Обобщение!$A$5:$EK$329,B$2,FALSE)</f>
        <v>LIFE RU 1220</v>
      </c>
      <c r="C224" t="str">
        <f>VLOOKUP($A224,Обобщение!$A$5:$EK$329,C$2,FALSE)</f>
        <v xml:space="preserve">Мариета </v>
      </c>
      <c r="D224" t="str">
        <f>VLOOKUP($A224,Обобщение!$A$5:$EK$329,D$2,FALSE)</f>
        <v xml:space="preserve">Мартинова </v>
      </c>
      <c r="E224" t="str">
        <f>VLOOKUP($A224,Обобщение!$A$5:$EK$329,E$2,FALSE)</f>
        <v xml:space="preserve">Христова </v>
      </c>
      <c r="F224" t="str">
        <f t="shared" si="12"/>
        <v xml:space="preserve">Мариета  Мартинова  Христова </v>
      </c>
      <c r="G224">
        <f>VLOOKUP($A224,Обобщение!$A$5:$EK$329,G$2,FALSE)</f>
        <v>0</v>
      </c>
      <c r="H224">
        <f>VLOOKUP($A224,Обобщение!$A$5:$EK$329,H$2,FALSE)</f>
        <v>0</v>
      </c>
      <c r="I224">
        <f>VLOOKUP($A224,Обобщение!$A$5:$EK$329,I$2,FALSE)</f>
        <v>0</v>
      </c>
      <c r="J224">
        <f>VLOOKUP($A224,Обобщение!$A$5:$EK$329,J$2,FALSE)</f>
        <v>0</v>
      </c>
      <c r="K224">
        <f>VLOOKUP($A224,Обобщение!$A$5:$EK$329,K$2,FALSE)</f>
        <v>1</v>
      </c>
      <c r="L224">
        <f>VLOOKUP($A224,Обобщение!$A$5:$EK$329,L$2,FALSE)</f>
        <v>0</v>
      </c>
      <c r="M224">
        <f>VLOOKUP($A224,Обобщение!$A$5:$EK$329,M$2,FALSE)</f>
        <v>0</v>
      </c>
      <c r="N224">
        <f>VLOOKUP($A224,Обобщение!$A$5:$EK$329,N$2,FALSE)</f>
        <v>0</v>
      </c>
      <c r="O224">
        <f>VLOOKUP($A224,Обобщение!$A$5:$EK$329,O$2,FALSE)</f>
        <v>0</v>
      </c>
      <c r="P224">
        <f>VLOOKUP($A224,Обобщение!$A$5:$EK$329,P$2,FALSE)</f>
        <v>0</v>
      </c>
      <c r="Q224">
        <f>VLOOKUP($A224,Обобщение!$A$5:$EK$329,Q$2,FALSE)</f>
        <v>0</v>
      </c>
      <c r="R224">
        <f>VLOOKUP($A224,Обобщение!$A$5:$EK$329,R$2,FALSE)</f>
        <v>0</v>
      </c>
      <c r="S224">
        <f>VLOOKUP($A224,Обобщение!$A$5:$EK$329,S$2,FALSE)</f>
        <v>0</v>
      </c>
      <c r="T224">
        <f>VLOOKUP($A224,Обобщение!$A$5:$EK$329,T$2,FALSE)</f>
        <v>0</v>
      </c>
      <c r="U224">
        <f>VLOOKUP($A224,Обобщение!$A$5:$EK$329,U$2,FALSE)</f>
        <v>0</v>
      </c>
      <c r="V224">
        <f>VLOOKUP($A224,Обобщение!$A$5:$EK$329,V$2,FALSE)</f>
        <v>0</v>
      </c>
      <c r="W224">
        <f>VLOOKUP($A224,Обобщение!$A$5:$EK$329,W$2,FALSE)</f>
        <v>0</v>
      </c>
      <c r="X224">
        <f>VLOOKUP($A224,Обобщение!$A$5:$EK$329,X$2,FALSE)</f>
        <v>0</v>
      </c>
      <c r="Y224">
        <f>VLOOKUP($A224,Обобщение!$A$5:$EK$329,Y$2,FALSE)</f>
        <v>0</v>
      </c>
      <c r="Z224">
        <f>VLOOKUP($A224,Обобщение!$A$5:$EK$329,Z$2,FALSE)</f>
        <v>0</v>
      </c>
      <c r="AA224">
        <f>VLOOKUP($A224,Обобщение!$A$5:$EK$329,AA$2,FALSE)</f>
        <v>0</v>
      </c>
      <c r="AB224">
        <f>VLOOKUP($A224,Обобщение!$A$5:$EK$329,AB$2,FALSE)</f>
        <v>0</v>
      </c>
      <c r="AC224">
        <f>VLOOKUP($A224,Обобщение!$A$5:$EK$329,AC$2,FALSE)</f>
        <v>0</v>
      </c>
      <c r="AD224">
        <f>VLOOKUP($A224,Обобщение!$A$5:$EK$329,AD$2,FALSE)</f>
        <v>0</v>
      </c>
      <c r="AE224">
        <f>VLOOKUP($A224,Обобщение!$A$5:$EK$329,AE$2,FALSE)</f>
        <v>0</v>
      </c>
      <c r="AF224">
        <f>VLOOKUP($A224,Обобщение!$A$5:$EK$329,AF$2,FALSE)</f>
        <v>0</v>
      </c>
      <c r="AG224">
        <f>VLOOKUP($A224,Обобщение!$A$5:$EK$329,AG$2,FALSE)</f>
        <v>0</v>
      </c>
      <c r="AH224">
        <f>VLOOKUP($A224,Обобщение!$A$5:$EK$329,AH$2,FALSE)</f>
        <v>0</v>
      </c>
      <c r="AI224">
        <f>VLOOKUP($A224,Обобщение!$A$5:$EK$329,AI$2,FALSE)</f>
        <v>0</v>
      </c>
      <c r="AJ224">
        <f>VLOOKUP($A224,Обобщение!$A$5:$EK$329,AJ$2,FALSE)</f>
        <v>0</v>
      </c>
      <c r="AK224">
        <f>VLOOKUP($A224,Обобщение!$A$5:$EK$329,AK$2,FALSE)</f>
        <v>4</v>
      </c>
      <c r="AL224">
        <f>VLOOKUP($A224,Обобщение!$A$5:$EK$329,AL$2,FALSE)</f>
        <v>1</v>
      </c>
      <c r="AM224">
        <f>VLOOKUP($A224,Обобщение!$A$5:$EK$329,AM$2,FALSE)</f>
        <v>1</v>
      </c>
      <c r="AN224">
        <f>VLOOKUP($A224,Обобщение!$A$5:$EK$329,AN$2,FALSE)</f>
        <v>0</v>
      </c>
      <c r="AO224" t="str">
        <f>VLOOKUP($A224,Обобщение!$A$5:$EK$329,AO$2,FALSE)</f>
        <v xml:space="preserve">гр./с. Русе, кв./ж.к. Родина 3 , бул./ул. Згориград 43 А </v>
      </c>
      <c r="AP224" t="str">
        <f>VLOOKUP($A224,Обобщение!$A$5:$EK$329,AP$2,FALSE)</f>
        <v xml:space="preserve">гр./с. Русе, кв./ж.к. Родина 3 , бул./ул. Згориград 43 А , ет. 2, </v>
      </c>
      <c r="AQ224" t="str">
        <f>VLOOKUP($A224,Обобщение!$A$5:$EK$329,AQ$2,FALSE)</f>
        <v>Камина на пелети с водна риза 12 kW</v>
      </c>
      <c r="AR224">
        <f>VLOOKUP($A224,Обобщение!$A$5:$EK$329,AR$2,FALSE)</f>
        <v>0</v>
      </c>
      <c r="AS224">
        <f>VLOOKUP($A224,Обобщение!$A$5:$EK$329,AS$2,FALSE)</f>
        <v>0</v>
      </c>
      <c r="AT224">
        <f>VLOOKUP($A224,Обобщение!$A$5:$EK$329,AT$2,FALSE)</f>
        <v>0</v>
      </c>
      <c r="AU224">
        <f>VLOOKUP($A224,Обобщение!$A$5:$EK$329,AU$2,FALSE)</f>
        <v>0</v>
      </c>
      <c r="AV224">
        <f>VLOOKUP($A224,Обобщение!$A$5:$EK$329,AV$2,FALSE)</f>
        <v>0</v>
      </c>
      <c r="AW224">
        <f>VLOOKUP($A224,Обобщение!$A$5:$EK$329,AW$2,FALSE)</f>
        <v>6</v>
      </c>
      <c r="AX224">
        <f>VLOOKUP($A224,Обобщение!$A$5:$EK$329,AX$2,FALSE)</f>
        <v>6</v>
      </c>
      <c r="AY224" s="11" t="str">
        <f t="shared" si="14"/>
        <v>Камина на пелети с водна риза 12 kW</v>
      </c>
      <c r="AZ224" s="11" t="str">
        <f t="shared" si="13"/>
        <v/>
      </c>
    </row>
    <row r="225" spans="1:52" ht="30" x14ac:dyDescent="0.25">
      <c r="A225">
        <v>1221</v>
      </c>
      <c r="B225" t="str">
        <f>VLOOKUP($A225,Обобщение!$A$5:$EK$329,B$2,FALSE)</f>
        <v>LIFE RU 1221</v>
      </c>
      <c r="C225" t="str">
        <f>VLOOKUP($A225,Обобщение!$A$5:$EK$329,C$2,FALSE)</f>
        <v xml:space="preserve">Любомир </v>
      </c>
      <c r="D225" t="str">
        <f>VLOOKUP($A225,Обобщение!$A$5:$EK$329,D$2,FALSE)</f>
        <v xml:space="preserve">Симеонов </v>
      </c>
      <c r="E225" t="str">
        <f>VLOOKUP($A225,Обобщение!$A$5:$EK$329,E$2,FALSE)</f>
        <v>Георгиев</v>
      </c>
      <c r="F225" t="str">
        <f t="shared" si="12"/>
        <v>Любомир  Симеонов  Георгиев</v>
      </c>
      <c r="G225">
        <f>VLOOKUP($A225,Обобщение!$A$5:$EK$329,G$2,FALSE)</f>
        <v>0</v>
      </c>
      <c r="H225">
        <f>VLOOKUP($A225,Обобщение!$A$5:$EK$329,H$2,FALSE)</f>
        <v>0</v>
      </c>
      <c r="I225">
        <f>VLOOKUP($A225,Обобщение!$A$5:$EK$329,I$2,FALSE)</f>
        <v>0</v>
      </c>
      <c r="J225">
        <f>VLOOKUP($A225,Обобщение!$A$5:$EK$329,J$2,FALSE)</f>
        <v>0</v>
      </c>
      <c r="K225">
        <f>VLOOKUP($A225,Обобщение!$A$5:$EK$329,K$2,FALSE)</f>
        <v>0</v>
      </c>
      <c r="L225">
        <f>VLOOKUP($A225,Обобщение!$A$5:$EK$329,L$2,FALSE)</f>
        <v>1</v>
      </c>
      <c r="M225">
        <f>VLOOKUP($A225,Обобщение!$A$5:$EK$329,M$2,FALSE)</f>
        <v>0</v>
      </c>
      <c r="N225">
        <f>VLOOKUP($A225,Обобщение!$A$5:$EK$329,N$2,FALSE)</f>
        <v>0</v>
      </c>
      <c r="O225">
        <f>VLOOKUP($A225,Обобщение!$A$5:$EK$329,O$2,FALSE)</f>
        <v>0</v>
      </c>
      <c r="P225">
        <f>VLOOKUP($A225,Обобщение!$A$5:$EK$329,P$2,FALSE)</f>
        <v>0</v>
      </c>
      <c r="Q225">
        <f>VLOOKUP($A225,Обобщение!$A$5:$EK$329,Q$2,FALSE)</f>
        <v>0</v>
      </c>
      <c r="R225">
        <f>VLOOKUP($A225,Обобщение!$A$5:$EK$329,R$2,FALSE)</f>
        <v>0</v>
      </c>
      <c r="S225">
        <f>VLOOKUP($A225,Обобщение!$A$5:$EK$329,S$2,FALSE)</f>
        <v>0</v>
      </c>
      <c r="T225">
        <f>VLOOKUP($A225,Обобщение!$A$5:$EK$329,T$2,FALSE)</f>
        <v>0</v>
      </c>
      <c r="U225">
        <f>VLOOKUP($A225,Обобщение!$A$5:$EK$329,U$2,FALSE)</f>
        <v>0</v>
      </c>
      <c r="V225">
        <f>VLOOKUP($A225,Обобщение!$A$5:$EK$329,V$2,FALSE)</f>
        <v>0</v>
      </c>
      <c r="W225">
        <f>VLOOKUP($A225,Обобщение!$A$5:$EK$329,W$2,FALSE)</f>
        <v>0</v>
      </c>
      <c r="X225">
        <f>VLOOKUP($A225,Обобщение!$A$5:$EK$329,X$2,FALSE)</f>
        <v>0</v>
      </c>
      <c r="Y225">
        <f>VLOOKUP($A225,Обобщение!$A$5:$EK$329,Y$2,FALSE)</f>
        <v>0</v>
      </c>
      <c r="Z225">
        <f>VLOOKUP($A225,Обобщение!$A$5:$EK$329,Z$2,FALSE)</f>
        <v>0</v>
      </c>
      <c r="AA225">
        <f>VLOOKUP($A225,Обобщение!$A$5:$EK$329,AA$2,FALSE)</f>
        <v>1</v>
      </c>
      <c r="AB225">
        <f>VLOOKUP($A225,Обобщение!$A$5:$EK$329,AB$2,FALSE)</f>
        <v>1</v>
      </c>
      <c r="AC225">
        <f>VLOOKUP($A225,Обобщение!$A$5:$EK$329,AC$2,FALSE)</f>
        <v>0</v>
      </c>
      <c r="AD225">
        <f>VLOOKUP($A225,Обобщение!$A$5:$EK$329,AD$2,FALSE)</f>
        <v>0</v>
      </c>
      <c r="AE225">
        <f>VLOOKUP($A225,Обобщение!$A$5:$EK$329,AE$2,FALSE)</f>
        <v>0</v>
      </c>
      <c r="AF225">
        <f>VLOOKUP($A225,Обобщение!$A$5:$EK$329,AF$2,FALSE)</f>
        <v>0</v>
      </c>
      <c r="AG225">
        <f>VLOOKUP($A225,Обобщение!$A$5:$EK$329,AG$2,FALSE)</f>
        <v>0</v>
      </c>
      <c r="AH225">
        <f>VLOOKUP($A225,Обобщение!$A$5:$EK$329,AH$2,FALSE)</f>
        <v>0</v>
      </c>
      <c r="AI225">
        <f>VLOOKUP($A225,Обобщение!$A$5:$EK$329,AI$2,FALSE)</f>
        <v>0</v>
      </c>
      <c r="AJ225">
        <f>VLOOKUP($A225,Обобщение!$A$5:$EK$329,AJ$2,FALSE)</f>
        <v>0</v>
      </c>
      <c r="AK225">
        <f>VLOOKUP($A225,Обобщение!$A$5:$EK$329,AK$2,FALSE)</f>
        <v>4</v>
      </c>
      <c r="AL225">
        <f>VLOOKUP($A225,Обобщение!$A$5:$EK$329,AL$2,FALSE)</f>
        <v>0</v>
      </c>
      <c r="AM225">
        <f>VLOOKUP($A225,Обобщение!$A$5:$EK$329,AM$2,FALSE)</f>
        <v>1</v>
      </c>
      <c r="AN225">
        <f>VLOOKUP($A225,Обобщение!$A$5:$EK$329,AN$2,FALSE)</f>
        <v>0</v>
      </c>
      <c r="AO225" t="str">
        <f>VLOOKUP($A225,Обобщение!$A$5:$EK$329,AO$2,FALSE)</f>
        <v xml:space="preserve">гр./с. Мартен , бул./ул. България 73 </v>
      </c>
      <c r="AP225" t="str">
        <f>VLOOKUP($A225,Обобщение!$A$5:$EK$329,AP$2,FALSE)</f>
        <v>гр./с. Русе, кв./ж.к. Чародейка юг , бл. 306, бул./ул. Слави Шкаров , ет. 5, ап. 10</v>
      </c>
      <c r="AQ225" t="str">
        <f>VLOOKUP($A225,Обобщение!$A$5:$EK$329,AQ$2,FALSE)</f>
        <v>Камина на пелети с водна риза 18 kW</v>
      </c>
      <c r="AR225">
        <f>VLOOKUP($A225,Обобщение!$A$5:$EK$329,AR$2,FALSE)</f>
        <v>0</v>
      </c>
      <c r="AS225">
        <f>VLOOKUP($A225,Обобщение!$A$5:$EK$329,AS$2,FALSE)</f>
        <v>0</v>
      </c>
      <c r="AT225">
        <f>VLOOKUP($A225,Обобщение!$A$5:$EK$329,AT$2,FALSE)</f>
        <v>0</v>
      </c>
      <c r="AU225" t="str">
        <f>VLOOKUP($A225,Обобщение!$A$5:$EK$329,AU$2,FALSE)</f>
        <v>Стоманен панелен радиатор (500x1200) - 1 бр.</v>
      </c>
      <c r="AV225" t="str">
        <f>VLOOKUP($A225,Обобщение!$A$5:$EK$329,AV$2,FALSE)</f>
        <v>Стоманен панелен радиатор (500x1800) - 1 бр.</v>
      </c>
      <c r="AW225">
        <f>VLOOKUP($A225,Обобщение!$A$5:$EK$329,AW$2,FALSE)</f>
        <v>5</v>
      </c>
      <c r="AX225">
        <f>VLOOKUP($A225,Обобщение!$A$5:$EK$329,AX$2,FALSE)</f>
        <v>5</v>
      </c>
      <c r="AY225" s="11" t="str">
        <f t="shared" si="14"/>
        <v>Камина на пелети с водна риза 18 kW</v>
      </c>
      <c r="AZ225" s="11" t="str">
        <f t="shared" si="13"/>
        <v>Стоманен панелен радиатор (500x1200) - 1 бр.; Стоманен панелен радиатор (500x1800) - 1 бр.</v>
      </c>
    </row>
    <row r="226" spans="1:52" x14ac:dyDescent="0.25">
      <c r="A226">
        <v>1222</v>
      </c>
      <c r="B226" t="str">
        <f>VLOOKUP($A226,Обобщение!$A$5:$EK$329,B$2,FALSE)</f>
        <v>LIFE RU 1222</v>
      </c>
      <c r="C226" t="str">
        <f>VLOOKUP($A226,Обобщение!$A$5:$EK$329,C$2,FALSE)</f>
        <v xml:space="preserve">Пепа </v>
      </c>
      <c r="D226" t="str">
        <f>VLOOKUP($A226,Обобщение!$A$5:$EK$329,D$2,FALSE)</f>
        <v xml:space="preserve">Николова </v>
      </c>
      <c r="E226" t="str">
        <f>VLOOKUP($A226,Обобщение!$A$5:$EK$329,E$2,FALSE)</f>
        <v xml:space="preserve">Кьосева </v>
      </c>
      <c r="F226" t="str">
        <f t="shared" si="12"/>
        <v xml:space="preserve">Пепа  Николова  Кьосева </v>
      </c>
      <c r="G226">
        <f>VLOOKUP($A226,Обобщение!$A$5:$EK$329,G$2,FALSE)</f>
        <v>1</v>
      </c>
      <c r="H226">
        <f>VLOOKUP($A226,Обобщение!$A$5:$EK$329,H$2,FALSE)</f>
        <v>0</v>
      </c>
      <c r="I226">
        <f>VLOOKUP($A226,Обобщение!$A$5:$EK$329,I$2,FALSE)</f>
        <v>0</v>
      </c>
      <c r="J226">
        <f>VLOOKUP($A226,Обобщение!$A$5:$EK$329,J$2,FALSE)</f>
        <v>0</v>
      </c>
      <c r="K226">
        <f>VLOOKUP($A226,Обобщение!$A$5:$EK$329,K$2,FALSE)</f>
        <v>0</v>
      </c>
      <c r="L226">
        <f>VLOOKUP($A226,Обобщение!$A$5:$EK$329,L$2,FALSE)</f>
        <v>0</v>
      </c>
      <c r="M226">
        <f>VLOOKUP($A226,Обобщение!$A$5:$EK$329,M$2,FALSE)</f>
        <v>0</v>
      </c>
      <c r="N226">
        <f>VLOOKUP($A226,Обобщение!$A$5:$EK$329,N$2,FALSE)</f>
        <v>0</v>
      </c>
      <c r="O226">
        <f>VLOOKUP($A226,Обобщение!$A$5:$EK$329,O$2,FALSE)</f>
        <v>0</v>
      </c>
      <c r="P226">
        <f>VLOOKUP($A226,Обобщение!$A$5:$EK$329,P$2,FALSE)</f>
        <v>0</v>
      </c>
      <c r="Q226">
        <f>VLOOKUP($A226,Обобщение!$A$5:$EK$329,Q$2,FALSE)</f>
        <v>0</v>
      </c>
      <c r="R226">
        <f>VLOOKUP($A226,Обобщение!$A$5:$EK$329,R$2,FALSE)</f>
        <v>0</v>
      </c>
      <c r="S226">
        <f>VLOOKUP($A226,Обобщение!$A$5:$EK$329,S$2,FALSE)</f>
        <v>0</v>
      </c>
      <c r="T226">
        <f>VLOOKUP($A226,Обобщение!$A$5:$EK$329,T$2,FALSE)</f>
        <v>0</v>
      </c>
      <c r="U226">
        <f>VLOOKUP($A226,Обобщение!$A$5:$EK$329,U$2,FALSE)</f>
        <v>0</v>
      </c>
      <c r="V226">
        <f>VLOOKUP($A226,Обобщение!$A$5:$EK$329,V$2,FALSE)</f>
        <v>0</v>
      </c>
      <c r="W226">
        <f>VLOOKUP($A226,Обобщение!$A$5:$EK$329,W$2,FALSE)</f>
        <v>0</v>
      </c>
      <c r="X226">
        <f>VLOOKUP($A226,Обобщение!$A$5:$EK$329,X$2,FALSE)</f>
        <v>0</v>
      </c>
      <c r="Y226">
        <f>VLOOKUP($A226,Обобщение!$A$5:$EK$329,Y$2,FALSE)</f>
        <v>0</v>
      </c>
      <c r="Z226">
        <f>VLOOKUP($A226,Обобщение!$A$5:$EK$329,Z$2,FALSE)</f>
        <v>0</v>
      </c>
      <c r="AA226">
        <f>VLOOKUP($A226,Обобщение!$A$5:$EK$329,AA$2,FALSE)</f>
        <v>0</v>
      </c>
      <c r="AB226">
        <f>VLOOKUP($A226,Обобщение!$A$5:$EK$329,AB$2,FALSE)</f>
        <v>0</v>
      </c>
      <c r="AC226">
        <f>VLOOKUP($A226,Обобщение!$A$5:$EK$329,AC$2,FALSE)</f>
        <v>0</v>
      </c>
      <c r="AD226">
        <f>VLOOKUP($A226,Обобщение!$A$5:$EK$329,AD$2,FALSE)</f>
        <v>0</v>
      </c>
      <c r="AE226">
        <f>VLOOKUP($A226,Обобщение!$A$5:$EK$329,AE$2,FALSE)</f>
        <v>0</v>
      </c>
      <c r="AF226">
        <f>VLOOKUP($A226,Обобщение!$A$5:$EK$329,AF$2,FALSE)</f>
        <v>0</v>
      </c>
      <c r="AG226">
        <f>VLOOKUP($A226,Обобщение!$A$5:$EK$329,AG$2,FALSE)</f>
        <v>0</v>
      </c>
      <c r="AH226">
        <f>VLOOKUP($A226,Обобщение!$A$5:$EK$329,AH$2,FALSE)</f>
        <v>0</v>
      </c>
      <c r="AI226">
        <f>VLOOKUP($A226,Обобщение!$A$5:$EK$329,AI$2,FALSE)</f>
        <v>0</v>
      </c>
      <c r="AJ226">
        <f>VLOOKUP($A226,Обобщение!$A$5:$EK$329,AJ$2,FALSE)</f>
        <v>3</v>
      </c>
      <c r="AK226">
        <f>VLOOKUP($A226,Обобщение!$A$5:$EK$329,AK$2,FALSE)</f>
        <v>0</v>
      </c>
      <c r="AL226">
        <f>VLOOKUP($A226,Обобщение!$A$5:$EK$329,AL$2,FALSE)</f>
        <v>0</v>
      </c>
      <c r="AM226">
        <f>VLOOKUP($A226,Обобщение!$A$5:$EK$329,AM$2,FALSE)</f>
        <v>1</v>
      </c>
      <c r="AN226">
        <f>VLOOKUP($A226,Обобщение!$A$5:$EK$329,AN$2,FALSE)</f>
        <v>0</v>
      </c>
      <c r="AO226" t="str">
        <f>VLOOKUP($A226,Обобщение!$A$5:$EK$329,AO$2,FALSE)</f>
        <v>гр./с. Русе, кв./ж.к. Чародейка-север , бл. 312, бул./ул. Слави Шкаров 1</v>
      </c>
      <c r="AP226" t="str">
        <f>VLOOKUP($A226,Обобщение!$A$5:$EK$329,AP$2,FALSE)</f>
        <v>гр./с. Русе, кв./ж.к. Чародейка-север , бл. 312, бул./ул. Слави Шкаров 1, ет. 6, ап. 17</v>
      </c>
      <c r="AQ226" t="str">
        <f>VLOOKUP($A226,Обобщение!$A$5:$EK$329,AQ$2,FALSE)</f>
        <v>Топловъздушна камина на пелети 6 kW</v>
      </c>
      <c r="AR226">
        <f>VLOOKUP($A226,Обобщение!$A$5:$EK$329,AR$2,FALSE)</f>
        <v>0</v>
      </c>
      <c r="AS226">
        <f>VLOOKUP($A226,Обобщение!$A$5:$EK$329,AS$2,FALSE)</f>
        <v>0</v>
      </c>
      <c r="AT226">
        <f>VLOOKUP($A226,Обобщение!$A$5:$EK$329,AT$2,FALSE)</f>
        <v>0</v>
      </c>
      <c r="AU226">
        <f>VLOOKUP($A226,Обобщение!$A$5:$EK$329,AU$2,FALSE)</f>
        <v>0</v>
      </c>
      <c r="AV226">
        <f>VLOOKUP($A226,Обобщение!$A$5:$EK$329,AV$2,FALSE)</f>
        <v>0</v>
      </c>
      <c r="AW226">
        <f>VLOOKUP($A226,Обобщение!$A$5:$EK$329,AW$2,FALSE)</f>
        <v>4</v>
      </c>
      <c r="AX226">
        <f>VLOOKUP($A226,Обобщение!$A$5:$EK$329,AX$2,FALSE)</f>
        <v>4</v>
      </c>
      <c r="AY226" s="11" t="str">
        <f t="shared" si="14"/>
        <v>Топловъздушна камина на пелети 6 kW</v>
      </c>
      <c r="AZ226" s="11" t="str">
        <f t="shared" si="13"/>
        <v/>
      </c>
    </row>
    <row r="227" spans="1:52" ht="30" x14ac:dyDescent="0.25">
      <c r="A227">
        <v>1223</v>
      </c>
      <c r="B227" t="str">
        <f>VLOOKUP($A227,Обобщение!$A$5:$EK$329,B$2,FALSE)</f>
        <v>LIFE RU 1223</v>
      </c>
      <c r="C227" t="str">
        <f>VLOOKUP($A227,Обобщение!$A$5:$EK$329,C$2,FALSE)</f>
        <v xml:space="preserve">Христо </v>
      </c>
      <c r="D227" t="str">
        <f>VLOOKUP($A227,Обобщение!$A$5:$EK$329,D$2,FALSE)</f>
        <v xml:space="preserve">Галимиров </v>
      </c>
      <c r="E227" t="str">
        <f>VLOOKUP($A227,Обобщение!$A$5:$EK$329,E$2,FALSE)</f>
        <v xml:space="preserve">Генчев </v>
      </c>
      <c r="F227" t="str">
        <f t="shared" si="12"/>
        <v xml:space="preserve">Христо  Галимиров  Генчев </v>
      </c>
      <c r="G227">
        <f>VLOOKUP($A227,Обобщение!$A$5:$EK$329,G$2,FALSE)</f>
        <v>0</v>
      </c>
      <c r="H227">
        <f>VLOOKUP($A227,Обобщение!$A$5:$EK$329,H$2,FALSE)</f>
        <v>0</v>
      </c>
      <c r="I227">
        <f>VLOOKUP($A227,Обобщение!$A$5:$EK$329,I$2,FALSE)</f>
        <v>0</v>
      </c>
      <c r="J227">
        <f>VLOOKUP($A227,Обобщение!$A$5:$EK$329,J$2,FALSE)</f>
        <v>0</v>
      </c>
      <c r="K227">
        <f>VLOOKUP($A227,Обобщение!$A$5:$EK$329,K$2,FALSE)</f>
        <v>0</v>
      </c>
      <c r="L227">
        <f>VLOOKUP($A227,Обобщение!$A$5:$EK$329,L$2,FALSE)</f>
        <v>0</v>
      </c>
      <c r="M227">
        <f>VLOOKUP($A227,Обобщение!$A$5:$EK$329,M$2,FALSE)</f>
        <v>0</v>
      </c>
      <c r="N227">
        <f>VLOOKUP($A227,Обобщение!$A$5:$EK$329,N$2,FALSE)</f>
        <v>0</v>
      </c>
      <c r="O227">
        <f>VLOOKUP($A227,Обобщение!$A$5:$EK$329,O$2,FALSE)</f>
        <v>0</v>
      </c>
      <c r="P227">
        <f>VLOOKUP($A227,Обобщение!$A$5:$EK$329,P$2,FALSE)</f>
        <v>0</v>
      </c>
      <c r="Q227">
        <f>VLOOKUP($A227,Обобщение!$A$5:$EK$329,Q$2,FALSE)</f>
        <v>0</v>
      </c>
      <c r="R227">
        <f>VLOOKUP($A227,Обобщение!$A$5:$EK$329,R$2,FALSE)</f>
        <v>0</v>
      </c>
      <c r="S227">
        <f>VLOOKUP($A227,Обобщение!$A$5:$EK$329,S$2,FALSE)</f>
        <v>0</v>
      </c>
      <c r="T227">
        <f>VLOOKUP($A227,Обобщение!$A$5:$EK$329,T$2,FALSE)</f>
        <v>0</v>
      </c>
      <c r="U227">
        <f>VLOOKUP($A227,Обобщение!$A$5:$EK$329,U$2,FALSE)</f>
        <v>1</v>
      </c>
      <c r="V227">
        <f>VLOOKUP($A227,Обобщение!$A$5:$EK$329,V$2,FALSE)</f>
        <v>0</v>
      </c>
      <c r="W227">
        <f>VLOOKUP($A227,Обобщение!$A$5:$EK$329,W$2,FALSE)</f>
        <v>0</v>
      </c>
      <c r="X227">
        <f>VLOOKUP($A227,Обобщение!$A$5:$EK$329,X$2,FALSE)</f>
        <v>0</v>
      </c>
      <c r="Y227">
        <f>VLOOKUP($A227,Обобщение!$A$5:$EK$329,Y$2,FALSE)</f>
        <v>0</v>
      </c>
      <c r="Z227">
        <f>VLOOKUP($A227,Обобщение!$A$5:$EK$329,Z$2,FALSE)</f>
        <v>0</v>
      </c>
      <c r="AA227">
        <f>VLOOKUP($A227,Обобщение!$A$5:$EK$329,AA$2,FALSE)</f>
        <v>1</v>
      </c>
      <c r="AB227">
        <f>VLOOKUP($A227,Обобщение!$A$5:$EK$329,AB$2,FALSE)</f>
        <v>1</v>
      </c>
      <c r="AC227">
        <f>VLOOKUP($A227,Обобщение!$A$5:$EK$329,AC$2,FALSE)</f>
        <v>2</v>
      </c>
      <c r="AD227">
        <f>VLOOKUP($A227,Обобщение!$A$5:$EK$329,AD$2,FALSE)</f>
        <v>0</v>
      </c>
      <c r="AE227">
        <f>VLOOKUP($A227,Обобщение!$A$5:$EK$329,AE$2,FALSE)</f>
        <v>0</v>
      </c>
      <c r="AF227">
        <f>VLOOKUP($A227,Обобщение!$A$5:$EK$329,AF$2,FALSE)</f>
        <v>0</v>
      </c>
      <c r="AG227">
        <f>VLOOKUP($A227,Обобщение!$A$5:$EK$329,AG$2,FALSE)</f>
        <v>0</v>
      </c>
      <c r="AH227">
        <f>VLOOKUP($A227,Обобщение!$A$5:$EK$329,AH$2,FALSE)</f>
        <v>0</v>
      </c>
      <c r="AI227">
        <f>VLOOKUP($A227,Обобщение!$A$5:$EK$329,AI$2,FALSE)</f>
        <v>0</v>
      </c>
      <c r="AJ227">
        <f>VLOOKUP($A227,Обобщение!$A$5:$EK$329,AJ$2,FALSE)</f>
        <v>0</v>
      </c>
      <c r="AK227">
        <f>VLOOKUP($A227,Обобщение!$A$5:$EK$329,AK$2,FALSE)</f>
        <v>4</v>
      </c>
      <c r="AL227">
        <f>VLOOKUP($A227,Обобщение!$A$5:$EK$329,AL$2,FALSE)</f>
        <v>1</v>
      </c>
      <c r="AM227">
        <f>VLOOKUP($A227,Обобщение!$A$5:$EK$329,AM$2,FALSE)</f>
        <v>1</v>
      </c>
      <c r="AN227">
        <f>VLOOKUP($A227,Обобщение!$A$5:$EK$329,AN$2,FALSE)</f>
        <v>0</v>
      </c>
      <c r="AO227" t="str">
        <f>VLOOKUP($A227,Обобщение!$A$5:$EK$329,AO$2,FALSE)</f>
        <v xml:space="preserve">гр./с. Русе, кв./ж.к. Дружба , бл. 1, бул./ул. Цанко Церковски 4 </v>
      </c>
      <c r="AP227" t="str">
        <f>VLOOKUP($A227,Обобщение!$A$5:$EK$329,AP$2,FALSE)</f>
        <v>гр./с. Русе, кв./ж.к. Дружба , бл. 1, бул./ул. Цанко Церковски 4 , ет. 3, ап. 23</v>
      </c>
      <c r="AQ227">
        <f>VLOOKUP($A227,Обобщение!$A$5:$EK$329,AQ$2,FALSE)</f>
        <v>0</v>
      </c>
      <c r="AR227" t="str">
        <f>VLOOKUP($A227,Обобщение!$A$5:$EK$329,AR$2,FALSE)</f>
        <v>Двуконтурен кондезационен котел на природен газ 24 kW</v>
      </c>
      <c r="AS227">
        <f>VLOOKUP($A227,Обобщение!$A$5:$EK$329,AS$2,FALSE)</f>
        <v>0</v>
      </c>
      <c r="AT227">
        <f>VLOOKUP($A227,Обобщение!$A$5:$EK$329,AT$2,FALSE)</f>
        <v>0</v>
      </c>
      <c r="AU227" t="str">
        <f>VLOOKUP($A227,Обобщение!$A$5:$EK$329,AU$2,FALSE)</f>
        <v>Стоманен панелен радиатор (500x1200) - 1 бр.</v>
      </c>
      <c r="AV227" t="str">
        <f>VLOOKUP($A227,Обобщение!$A$5:$EK$329,AV$2,FALSE)</f>
        <v>Стоманен панелен радиатор (500x1800) - 1 бр.</v>
      </c>
      <c r="AW227">
        <f>VLOOKUP($A227,Обобщение!$A$5:$EK$329,AW$2,FALSE)</f>
        <v>8</v>
      </c>
      <c r="AX227">
        <f>VLOOKUP($A227,Обобщение!$A$5:$EK$329,AX$2,FALSE)</f>
        <v>6</v>
      </c>
      <c r="AY227" s="11" t="str">
        <f t="shared" si="14"/>
        <v>Двуконтурен кондезационен котел на природен газ 24 kW</v>
      </c>
      <c r="AZ227" s="11" t="str">
        <f t="shared" si="13"/>
        <v>Стоманен панелен радиатор (500x1200) - 1 бр.; Стоманен панелен радиатор (500x1800) - 1 бр.</v>
      </c>
    </row>
    <row r="228" spans="1:52" x14ac:dyDescent="0.25">
      <c r="A228">
        <v>1224</v>
      </c>
      <c r="B228" t="str">
        <f>VLOOKUP($A228,Обобщение!$A$5:$EK$329,B$2,FALSE)</f>
        <v>LIFE RU 1224</v>
      </c>
      <c r="C228" t="str">
        <f>VLOOKUP($A228,Обобщение!$A$5:$EK$329,C$2,FALSE)</f>
        <v xml:space="preserve">Росица </v>
      </c>
      <c r="D228" t="str">
        <f>VLOOKUP($A228,Обобщение!$A$5:$EK$329,D$2,FALSE)</f>
        <v xml:space="preserve">Йорданова </v>
      </c>
      <c r="E228" t="str">
        <f>VLOOKUP($A228,Обобщение!$A$5:$EK$329,E$2,FALSE)</f>
        <v xml:space="preserve">Ялъмова </v>
      </c>
      <c r="F228" t="str">
        <f t="shared" si="12"/>
        <v xml:space="preserve">Росица  Йорданова  Ялъмова </v>
      </c>
      <c r="G228">
        <f>VLOOKUP($A228,Обобщение!$A$5:$EK$329,G$2,FALSE)</f>
        <v>0</v>
      </c>
      <c r="H228">
        <f>VLOOKUP($A228,Обобщение!$A$5:$EK$329,H$2,FALSE)</f>
        <v>0</v>
      </c>
      <c r="I228">
        <f>VLOOKUP($A228,Обобщение!$A$5:$EK$329,I$2,FALSE)</f>
        <v>0</v>
      </c>
      <c r="J228">
        <f>VLOOKUP($A228,Обобщение!$A$5:$EK$329,J$2,FALSE)</f>
        <v>0</v>
      </c>
      <c r="K228">
        <f>VLOOKUP($A228,Обобщение!$A$5:$EK$329,K$2,FALSE)</f>
        <v>0</v>
      </c>
      <c r="L228">
        <f>VLOOKUP($A228,Обобщение!$A$5:$EK$329,L$2,FALSE)</f>
        <v>0</v>
      </c>
      <c r="M228">
        <f>VLOOKUP($A228,Обобщение!$A$5:$EK$329,M$2,FALSE)</f>
        <v>0</v>
      </c>
      <c r="N228">
        <f>VLOOKUP($A228,Обобщение!$A$5:$EK$329,N$2,FALSE)</f>
        <v>1</v>
      </c>
      <c r="O228">
        <f>VLOOKUP($A228,Обобщение!$A$5:$EK$329,O$2,FALSE)</f>
        <v>0</v>
      </c>
      <c r="P228">
        <f>VLOOKUP($A228,Обобщение!$A$5:$EK$329,P$2,FALSE)</f>
        <v>0</v>
      </c>
      <c r="Q228">
        <f>VLOOKUP($A228,Обобщение!$A$5:$EK$329,Q$2,FALSE)</f>
        <v>0</v>
      </c>
      <c r="R228">
        <f>VLOOKUP($A228,Обобщение!$A$5:$EK$329,R$2,FALSE)</f>
        <v>0</v>
      </c>
      <c r="S228">
        <f>VLOOKUP($A228,Обобщение!$A$5:$EK$329,S$2,FALSE)</f>
        <v>0</v>
      </c>
      <c r="T228">
        <f>VLOOKUP($A228,Обобщение!$A$5:$EK$329,T$2,FALSE)</f>
        <v>0</v>
      </c>
      <c r="U228">
        <f>VLOOKUP($A228,Обобщение!$A$5:$EK$329,U$2,FALSE)</f>
        <v>0</v>
      </c>
      <c r="V228">
        <f>VLOOKUP($A228,Обобщение!$A$5:$EK$329,V$2,FALSE)</f>
        <v>0</v>
      </c>
      <c r="W228">
        <f>VLOOKUP($A228,Обобщение!$A$5:$EK$329,W$2,FALSE)</f>
        <v>0</v>
      </c>
      <c r="X228">
        <f>VLOOKUP($A228,Обобщение!$A$5:$EK$329,X$2,FALSE)</f>
        <v>0</v>
      </c>
      <c r="Y228">
        <f>VLOOKUP($A228,Обобщение!$A$5:$EK$329,Y$2,FALSE)</f>
        <v>0</v>
      </c>
      <c r="Z228">
        <f>VLOOKUP($A228,Обобщение!$A$5:$EK$329,Z$2,FALSE)</f>
        <v>0</v>
      </c>
      <c r="AA228">
        <f>VLOOKUP($A228,Обобщение!$A$5:$EK$329,AA$2,FALSE)</f>
        <v>0</v>
      </c>
      <c r="AB228">
        <f>VLOOKUP($A228,Обобщение!$A$5:$EK$329,AB$2,FALSE)</f>
        <v>0</v>
      </c>
      <c r="AC228">
        <f>VLOOKUP($A228,Обобщение!$A$5:$EK$329,AC$2,FALSE)</f>
        <v>0</v>
      </c>
      <c r="AD228">
        <f>VLOOKUP($A228,Обобщение!$A$5:$EK$329,AD$2,FALSE)</f>
        <v>0</v>
      </c>
      <c r="AE228">
        <f>VLOOKUP($A228,Обобщение!$A$5:$EK$329,AE$2,FALSE)</f>
        <v>0</v>
      </c>
      <c r="AF228">
        <f>VLOOKUP($A228,Обобщение!$A$5:$EK$329,AF$2,FALSE)</f>
        <v>0</v>
      </c>
      <c r="AG228">
        <f>VLOOKUP($A228,Обобщение!$A$5:$EK$329,AG$2,FALSE)</f>
        <v>0</v>
      </c>
      <c r="AH228">
        <f>VLOOKUP($A228,Обобщение!$A$5:$EK$329,AH$2,FALSE)</f>
        <v>0</v>
      </c>
      <c r="AI228">
        <f>VLOOKUP($A228,Обобщение!$A$5:$EK$329,AI$2,FALSE)</f>
        <v>0</v>
      </c>
      <c r="AJ228">
        <f>VLOOKUP($A228,Обобщение!$A$5:$EK$329,AJ$2,FALSE)</f>
        <v>0</v>
      </c>
      <c r="AK228">
        <f>VLOOKUP($A228,Обобщение!$A$5:$EK$329,AK$2,FALSE)</f>
        <v>4</v>
      </c>
      <c r="AL228">
        <f>VLOOKUP($A228,Обобщение!$A$5:$EK$329,AL$2,FALSE)</f>
        <v>1</v>
      </c>
      <c r="AM228">
        <f>VLOOKUP($A228,Обобщение!$A$5:$EK$329,AM$2,FALSE)</f>
        <v>1</v>
      </c>
      <c r="AN228">
        <f>VLOOKUP($A228,Обобщение!$A$5:$EK$329,AN$2,FALSE)</f>
        <v>0</v>
      </c>
      <c r="AO228" t="str">
        <f>VLOOKUP($A228,Обобщение!$A$5:$EK$329,AO$2,FALSE)</f>
        <v xml:space="preserve">гр./с. Русе, кв./ж.к. Чародейка-юг , бл. 113, бул./ул. Михаил Хаджикостов 3 </v>
      </c>
      <c r="AP228" t="str">
        <f>VLOOKUP($A228,Обобщение!$A$5:$EK$329,AP$2,FALSE)</f>
        <v>гр./с. Русе, кв./ж.к. Чародейка юг , бл. 113, бул./ул. Михаил Хаджикостов 3, ет. 1, ап. 3</v>
      </c>
      <c r="AQ228" t="str">
        <f>VLOOKUP($A228,Обобщение!$A$5:$EK$329,AQ$2,FALSE)</f>
        <v>Пелетен котел 25 kW</v>
      </c>
      <c r="AR228">
        <f>VLOOKUP($A228,Обобщение!$A$5:$EK$329,AR$2,FALSE)</f>
        <v>0</v>
      </c>
      <c r="AS228">
        <f>VLOOKUP($A228,Обобщение!$A$5:$EK$329,AS$2,FALSE)</f>
        <v>0</v>
      </c>
      <c r="AT228">
        <f>VLOOKUP($A228,Обобщение!$A$5:$EK$329,AT$2,FALSE)</f>
        <v>0</v>
      </c>
      <c r="AU228">
        <f>VLOOKUP($A228,Обобщение!$A$5:$EK$329,AU$2,FALSE)</f>
        <v>0</v>
      </c>
      <c r="AV228">
        <f>VLOOKUP($A228,Обобщение!$A$5:$EK$329,AV$2,FALSE)</f>
        <v>0</v>
      </c>
      <c r="AW228">
        <f>VLOOKUP($A228,Обобщение!$A$5:$EK$329,AW$2,FALSE)</f>
        <v>6</v>
      </c>
      <c r="AX228">
        <f>VLOOKUP($A228,Обобщение!$A$5:$EK$329,AX$2,FALSE)</f>
        <v>6</v>
      </c>
      <c r="AY228" s="11" t="str">
        <f t="shared" si="14"/>
        <v>Пелетен котел 25 kW</v>
      </c>
      <c r="AZ228" s="11" t="str">
        <f t="shared" si="13"/>
        <v/>
      </c>
    </row>
    <row r="229" spans="1:52" x14ac:dyDescent="0.25">
      <c r="A229">
        <v>1225</v>
      </c>
      <c r="B229" t="str">
        <f>VLOOKUP($A229,Обобщение!$A$5:$EK$329,B$2,FALSE)</f>
        <v>LIFE RU 1225</v>
      </c>
      <c r="C229" t="str">
        <f>VLOOKUP($A229,Обобщение!$A$5:$EK$329,C$2,FALSE)</f>
        <v xml:space="preserve">Бахрие </v>
      </c>
      <c r="D229" t="str">
        <f>VLOOKUP($A229,Обобщение!$A$5:$EK$329,D$2,FALSE)</f>
        <v xml:space="preserve">Юмерова </v>
      </c>
      <c r="E229" t="str">
        <f>VLOOKUP($A229,Обобщение!$A$5:$EK$329,E$2,FALSE)</f>
        <v xml:space="preserve">Хюсеинова </v>
      </c>
      <c r="F229" t="str">
        <f t="shared" si="12"/>
        <v xml:space="preserve">Бахрие  Юмерова  Хюсеинова </v>
      </c>
      <c r="G229">
        <f>VLOOKUP($A229,Обобщение!$A$5:$EK$329,G$2,FALSE)</f>
        <v>0</v>
      </c>
      <c r="H229">
        <f>VLOOKUP($A229,Обобщение!$A$5:$EK$329,H$2,FALSE)</f>
        <v>0</v>
      </c>
      <c r="I229">
        <f>VLOOKUP($A229,Обобщение!$A$5:$EK$329,I$2,FALSE)</f>
        <v>0</v>
      </c>
      <c r="J229">
        <f>VLOOKUP($A229,Обобщение!$A$5:$EK$329,J$2,FALSE)</f>
        <v>0</v>
      </c>
      <c r="K229">
        <f>VLOOKUP($A229,Обобщение!$A$5:$EK$329,K$2,FALSE)</f>
        <v>1</v>
      </c>
      <c r="L229">
        <f>VLOOKUP($A229,Обобщение!$A$5:$EK$329,L$2,FALSE)</f>
        <v>0</v>
      </c>
      <c r="M229">
        <f>VLOOKUP($A229,Обобщение!$A$5:$EK$329,M$2,FALSE)</f>
        <v>0</v>
      </c>
      <c r="N229">
        <f>VLOOKUP($A229,Обобщение!$A$5:$EK$329,N$2,FALSE)</f>
        <v>0</v>
      </c>
      <c r="O229">
        <f>VLOOKUP($A229,Обобщение!$A$5:$EK$329,O$2,FALSE)</f>
        <v>0</v>
      </c>
      <c r="P229">
        <f>VLOOKUP($A229,Обобщение!$A$5:$EK$329,P$2,FALSE)</f>
        <v>0</v>
      </c>
      <c r="Q229">
        <f>VLOOKUP($A229,Обобщение!$A$5:$EK$329,Q$2,FALSE)</f>
        <v>0</v>
      </c>
      <c r="R229">
        <f>VLOOKUP($A229,Обобщение!$A$5:$EK$329,R$2,FALSE)</f>
        <v>0</v>
      </c>
      <c r="S229">
        <f>VLOOKUP($A229,Обобщение!$A$5:$EK$329,S$2,FALSE)</f>
        <v>0</v>
      </c>
      <c r="T229">
        <f>VLOOKUP($A229,Обобщение!$A$5:$EK$329,T$2,FALSE)</f>
        <v>0</v>
      </c>
      <c r="U229">
        <f>VLOOKUP($A229,Обобщение!$A$5:$EK$329,U$2,FALSE)</f>
        <v>0</v>
      </c>
      <c r="V229">
        <f>VLOOKUP($A229,Обобщение!$A$5:$EK$329,V$2,FALSE)</f>
        <v>0</v>
      </c>
      <c r="W229">
        <f>VLOOKUP($A229,Обобщение!$A$5:$EK$329,W$2,FALSE)</f>
        <v>0</v>
      </c>
      <c r="X229">
        <f>VLOOKUP($A229,Обобщение!$A$5:$EK$329,X$2,FALSE)</f>
        <v>0</v>
      </c>
      <c r="Y229">
        <f>VLOOKUP($A229,Обобщение!$A$5:$EK$329,Y$2,FALSE)</f>
        <v>0</v>
      </c>
      <c r="Z229">
        <f>VLOOKUP($A229,Обобщение!$A$5:$EK$329,Z$2,FALSE)</f>
        <v>0</v>
      </c>
      <c r="AA229">
        <f>VLOOKUP($A229,Обобщение!$A$5:$EK$329,AA$2,FALSE)</f>
        <v>0</v>
      </c>
      <c r="AB229">
        <f>VLOOKUP($A229,Обобщение!$A$5:$EK$329,AB$2,FALSE)</f>
        <v>1</v>
      </c>
      <c r="AC229">
        <f>VLOOKUP($A229,Обобщение!$A$5:$EK$329,AC$2,FALSE)</f>
        <v>0</v>
      </c>
      <c r="AD229">
        <f>VLOOKUP($A229,Обобщение!$A$5:$EK$329,AD$2,FALSE)</f>
        <v>0</v>
      </c>
      <c r="AE229">
        <f>VLOOKUP($A229,Обобщение!$A$5:$EK$329,AE$2,FALSE)</f>
        <v>0</v>
      </c>
      <c r="AF229">
        <f>VLOOKUP($A229,Обобщение!$A$5:$EK$329,AF$2,FALSE)</f>
        <v>0</v>
      </c>
      <c r="AG229">
        <f>VLOOKUP($A229,Обобщение!$A$5:$EK$329,AG$2,FALSE)</f>
        <v>0</v>
      </c>
      <c r="AH229">
        <f>VLOOKUP($A229,Обобщение!$A$5:$EK$329,AH$2,FALSE)</f>
        <v>0</v>
      </c>
      <c r="AI229">
        <f>VLOOKUP($A229,Обобщение!$A$5:$EK$329,AI$2,FALSE)</f>
        <v>0</v>
      </c>
      <c r="AJ229">
        <f>VLOOKUP($A229,Обобщение!$A$5:$EK$329,AJ$2,FALSE)</f>
        <v>3</v>
      </c>
      <c r="AK229">
        <f>VLOOKUP($A229,Обобщение!$A$5:$EK$329,AK$2,FALSE)</f>
        <v>0</v>
      </c>
      <c r="AL229">
        <f>VLOOKUP($A229,Обобщение!$A$5:$EK$329,AL$2,FALSE)</f>
        <v>1</v>
      </c>
      <c r="AM229">
        <f>VLOOKUP($A229,Обобщение!$A$5:$EK$329,AM$2,FALSE)</f>
        <v>1</v>
      </c>
      <c r="AN229">
        <f>VLOOKUP($A229,Обобщение!$A$5:$EK$329,AN$2,FALSE)</f>
        <v>0</v>
      </c>
      <c r="AO229" t="str">
        <f>VLOOKUP($A229,Обобщение!$A$5:$EK$329,AO$2,FALSE)</f>
        <v xml:space="preserve">гр./с. Русе, кв./ж.к. Хъшове , бл. Стоян Заимов , бул./ул. Муткурова 70 </v>
      </c>
      <c r="AP229" t="str">
        <f>VLOOKUP($A229,Обобщение!$A$5:$EK$329,AP$2,FALSE)</f>
        <v>гр./с. Русе, кв./ж.к. Хъшове , бл. Стоян Заимов , бул./ул. Муткурова 70 , ет. 1, ап. 1</v>
      </c>
      <c r="AQ229" t="str">
        <f>VLOOKUP($A229,Обобщение!$A$5:$EK$329,AQ$2,FALSE)</f>
        <v>Камина на пелети с водна риза 12 kW</v>
      </c>
      <c r="AR229">
        <f>VLOOKUP($A229,Обобщение!$A$5:$EK$329,AR$2,FALSE)</f>
        <v>0</v>
      </c>
      <c r="AS229">
        <f>VLOOKUP($A229,Обобщение!$A$5:$EK$329,AS$2,FALSE)</f>
        <v>0</v>
      </c>
      <c r="AT229">
        <f>VLOOKUP($A229,Обобщение!$A$5:$EK$329,AT$2,FALSE)</f>
        <v>0</v>
      </c>
      <c r="AU229">
        <f>VLOOKUP($A229,Обобщение!$A$5:$EK$329,AU$2,FALSE)</f>
        <v>0</v>
      </c>
      <c r="AV229" t="str">
        <f>VLOOKUP($A229,Обобщение!$A$5:$EK$329,AV$2,FALSE)</f>
        <v>Стоманен панелен радиатор (500x1800) - 1 бр.</v>
      </c>
      <c r="AW229">
        <f>VLOOKUP($A229,Обобщение!$A$5:$EK$329,AW$2,FALSE)</f>
        <v>5</v>
      </c>
      <c r="AX229">
        <f>VLOOKUP($A229,Обобщение!$A$5:$EK$329,AX$2,FALSE)</f>
        <v>5</v>
      </c>
      <c r="AY229" s="11" t="str">
        <f t="shared" si="14"/>
        <v>Камина на пелети с водна риза 12 kW</v>
      </c>
      <c r="AZ229" s="11" t="str">
        <f t="shared" si="13"/>
        <v>Стоманен панелен радиатор (500x1800) - 1 бр.</v>
      </c>
    </row>
    <row r="230" spans="1:52" x14ac:dyDescent="0.25">
      <c r="A230">
        <v>1226</v>
      </c>
      <c r="B230" t="str">
        <f>VLOOKUP($A230,Обобщение!$A$5:$EK$329,B$2,FALSE)</f>
        <v>LIFE RU 1226</v>
      </c>
      <c r="C230" t="str">
        <f>VLOOKUP($A230,Обобщение!$A$5:$EK$329,C$2,FALSE)</f>
        <v xml:space="preserve">Татяна </v>
      </c>
      <c r="D230" t="str">
        <f>VLOOKUP($A230,Обобщение!$A$5:$EK$329,D$2,FALSE)</f>
        <v xml:space="preserve">Ангелова </v>
      </c>
      <c r="E230" t="str">
        <f>VLOOKUP($A230,Обобщение!$A$5:$EK$329,E$2,FALSE)</f>
        <v xml:space="preserve">Бочева </v>
      </c>
      <c r="F230" t="str">
        <f t="shared" si="12"/>
        <v xml:space="preserve">Татяна  Ангелова  Бочева </v>
      </c>
      <c r="G230">
        <f>VLOOKUP($A230,Обобщение!$A$5:$EK$329,G$2,FALSE)</f>
        <v>0</v>
      </c>
      <c r="H230">
        <f>VLOOKUP($A230,Обобщение!$A$5:$EK$329,H$2,FALSE)</f>
        <v>0</v>
      </c>
      <c r="I230">
        <f>VLOOKUP($A230,Обобщение!$A$5:$EK$329,I$2,FALSE)</f>
        <v>0</v>
      </c>
      <c r="J230">
        <f>VLOOKUP($A230,Обобщение!$A$5:$EK$329,J$2,FALSE)</f>
        <v>0</v>
      </c>
      <c r="K230">
        <f>VLOOKUP($A230,Обобщение!$A$5:$EK$329,K$2,FALSE)</f>
        <v>1</v>
      </c>
      <c r="L230">
        <f>VLOOKUP($A230,Обобщение!$A$5:$EK$329,L$2,FALSE)</f>
        <v>0</v>
      </c>
      <c r="M230">
        <f>VLOOKUP($A230,Обобщение!$A$5:$EK$329,M$2,FALSE)</f>
        <v>0</v>
      </c>
      <c r="N230">
        <f>VLOOKUP($A230,Обобщение!$A$5:$EK$329,N$2,FALSE)</f>
        <v>0</v>
      </c>
      <c r="O230">
        <f>VLOOKUP($A230,Обобщение!$A$5:$EK$329,O$2,FALSE)</f>
        <v>0</v>
      </c>
      <c r="P230">
        <f>VLOOKUP($A230,Обобщение!$A$5:$EK$329,P$2,FALSE)</f>
        <v>0</v>
      </c>
      <c r="Q230">
        <f>VLOOKUP($A230,Обобщение!$A$5:$EK$329,Q$2,FALSE)</f>
        <v>0</v>
      </c>
      <c r="R230">
        <f>VLOOKUP($A230,Обобщение!$A$5:$EK$329,R$2,FALSE)</f>
        <v>0</v>
      </c>
      <c r="S230">
        <f>VLOOKUP($A230,Обобщение!$A$5:$EK$329,S$2,FALSE)</f>
        <v>0</v>
      </c>
      <c r="T230">
        <f>VLOOKUP($A230,Обобщение!$A$5:$EK$329,T$2,FALSE)</f>
        <v>0</v>
      </c>
      <c r="U230">
        <f>VLOOKUP($A230,Обобщение!$A$5:$EK$329,U$2,FALSE)</f>
        <v>0</v>
      </c>
      <c r="V230">
        <f>VLOOKUP($A230,Обобщение!$A$5:$EK$329,V$2,FALSE)</f>
        <v>0</v>
      </c>
      <c r="W230">
        <f>VLOOKUP($A230,Обобщение!$A$5:$EK$329,W$2,FALSE)</f>
        <v>0</v>
      </c>
      <c r="X230">
        <f>VLOOKUP($A230,Обобщение!$A$5:$EK$329,X$2,FALSE)</f>
        <v>0</v>
      </c>
      <c r="Y230">
        <f>VLOOKUP($A230,Обобщение!$A$5:$EK$329,Y$2,FALSE)</f>
        <v>0</v>
      </c>
      <c r="Z230">
        <f>VLOOKUP($A230,Обобщение!$A$5:$EK$329,Z$2,FALSE)</f>
        <v>0</v>
      </c>
      <c r="AA230">
        <f>VLOOKUP($A230,Обобщение!$A$5:$EK$329,AA$2,FALSE)</f>
        <v>2</v>
      </c>
      <c r="AB230">
        <f>VLOOKUP($A230,Обобщение!$A$5:$EK$329,AB$2,FALSE)</f>
        <v>0</v>
      </c>
      <c r="AC230">
        <f>VLOOKUP($A230,Обобщение!$A$5:$EK$329,AC$2,FALSE)</f>
        <v>0</v>
      </c>
      <c r="AD230">
        <f>VLOOKUP($A230,Обобщение!$A$5:$EK$329,AD$2,FALSE)</f>
        <v>0</v>
      </c>
      <c r="AE230">
        <f>VLOOKUP($A230,Обобщение!$A$5:$EK$329,AE$2,FALSE)</f>
        <v>0</v>
      </c>
      <c r="AF230">
        <f>VLOOKUP($A230,Обобщение!$A$5:$EK$329,AF$2,FALSE)</f>
        <v>0</v>
      </c>
      <c r="AG230">
        <f>VLOOKUP($A230,Обобщение!$A$5:$EK$329,AG$2,FALSE)</f>
        <v>0</v>
      </c>
      <c r="AH230">
        <f>VLOOKUP($A230,Обобщение!$A$5:$EK$329,AH$2,FALSE)</f>
        <v>0</v>
      </c>
      <c r="AI230">
        <f>VLOOKUP($A230,Обобщение!$A$5:$EK$329,AI$2,FALSE)</f>
        <v>0</v>
      </c>
      <c r="AJ230">
        <f>VLOOKUP($A230,Обобщение!$A$5:$EK$329,AJ$2,FALSE)</f>
        <v>3</v>
      </c>
      <c r="AK230">
        <f>VLOOKUP($A230,Обобщение!$A$5:$EK$329,AK$2,FALSE)</f>
        <v>0</v>
      </c>
      <c r="AL230">
        <f>VLOOKUP($A230,Обобщение!$A$5:$EK$329,AL$2,FALSE)</f>
        <v>1</v>
      </c>
      <c r="AM230">
        <f>VLOOKUP($A230,Обобщение!$A$5:$EK$329,AM$2,FALSE)</f>
        <v>0</v>
      </c>
      <c r="AN230">
        <f>VLOOKUP($A230,Обобщение!$A$5:$EK$329,AN$2,FALSE)</f>
        <v>0</v>
      </c>
      <c r="AO230" t="str">
        <f>VLOOKUP($A230,Обобщение!$A$5:$EK$329,AO$2,FALSE)</f>
        <v xml:space="preserve">гр./с. Русе, кв./ж.к. Дружба 1 , бл. 6, бул./ул. Изола Планина 22 </v>
      </c>
      <c r="AP230" t="str">
        <f>VLOOKUP($A230,Обобщение!$A$5:$EK$329,AP$2,FALSE)</f>
        <v>гр./с. Русе, кв./ж.к. Дружба 1 , бл. 6, бул./ул. Изола планина 22 , ет. 1, ап. 2</v>
      </c>
      <c r="AQ230" t="str">
        <f>VLOOKUP($A230,Обобщение!$A$5:$EK$329,AQ$2,FALSE)</f>
        <v>Камина на пелети с водна риза 12 kW</v>
      </c>
      <c r="AR230">
        <f>VLOOKUP($A230,Обобщение!$A$5:$EK$329,AR$2,FALSE)</f>
        <v>0</v>
      </c>
      <c r="AS230">
        <f>VLOOKUP($A230,Обобщение!$A$5:$EK$329,AS$2,FALSE)</f>
        <v>0</v>
      </c>
      <c r="AT230">
        <f>VLOOKUP($A230,Обобщение!$A$5:$EK$329,AT$2,FALSE)</f>
        <v>0</v>
      </c>
      <c r="AU230" t="str">
        <f>VLOOKUP($A230,Обобщение!$A$5:$EK$329,AU$2,FALSE)</f>
        <v>Стоманен панелен радиатор (500x1200) - 2 бр.</v>
      </c>
      <c r="AV230">
        <f>VLOOKUP($A230,Обобщение!$A$5:$EK$329,AV$2,FALSE)</f>
        <v>0</v>
      </c>
      <c r="AW230">
        <f>VLOOKUP($A230,Обобщение!$A$5:$EK$329,AW$2,FALSE)</f>
        <v>4</v>
      </c>
      <c r="AX230">
        <f>VLOOKUP($A230,Обобщение!$A$5:$EK$329,AX$2,FALSE)</f>
        <v>4</v>
      </c>
      <c r="AY230" s="11" t="str">
        <f t="shared" si="14"/>
        <v>Камина на пелети с водна риза 12 kW</v>
      </c>
      <c r="AZ230" s="11" t="str">
        <f t="shared" si="13"/>
        <v>Стоманен панелен радиатор (500x1200) - 2 бр.</v>
      </c>
    </row>
    <row r="231" spans="1:52" x14ac:dyDescent="0.25">
      <c r="A231">
        <v>1227</v>
      </c>
      <c r="B231" t="str">
        <f>VLOOKUP($A231,Обобщение!$A$5:$EK$329,B$2,FALSE)</f>
        <v>LIFE RU 1227</v>
      </c>
      <c r="C231" t="str">
        <f>VLOOKUP($A231,Обобщение!$A$5:$EK$329,C$2,FALSE)</f>
        <v xml:space="preserve">Цветомир </v>
      </c>
      <c r="D231" t="str">
        <f>VLOOKUP($A231,Обобщение!$A$5:$EK$329,D$2,FALSE)</f>
        <v xml:space="preserve">Йорданов </v>
      </c>
      <c r="E231" t="str">
        <f>VLOOKUP($A231,Обобщение!$A$5:$EK$329,E$2,FALSE)</f>
        <v xml:space="preserve">Петков </v>
      </c>
      <c r="F231" t="str">
        <f t="shared" si="12"/>
        <v xml:space="preserve">Цветомир  Йорданов  Петков </v>
      </c>
      <c r="G231">
        <f>VLOOKUP($A231,Обобщение!$A$5:$EK$329,G$2,FALSE)</f>
        <v>0</v>
      </c>
      <c r="H231">
        <f>VLOOKUP($A231,Обобщение!$A$5:$EK$329,H$2,FALSE)</f>
        <v>0</v>
      </c>
      <c r="I231">
        <f>VLOOKUP($A231,Обобщение!$A$5:$EK$329,I$2,FALSE)</f>
        <v>0</v>
      </c>
      <c r="J231">
        <f>VLOOKUP($A231,Обобщение!$A$5:$EK$329,J$2,FALSE)</f>
        <v>0</v>
      </c>
      <c r="K231">
        <f>VLOOKUP($A231,Обобщение!$A$5:$EK$329,K$2,FALSE)</f>
        <v>1</v>
      </c>
      <c r="L231">
        <f>VLOOKUP($A231,Обобщение!$A$5:$EK$329,L$2,FALSE)</f>
        <v>0</v>
      </c>
      <c r="M231">
        <f>VLOOKUP($A231,Обобщение!$A$5:$EK$329,M$2,FALSE)</f>
        <v>0</v>
      </c>
      <c r="N231">
        <f>VLOOKUP($A231,Обобщение!$A$5:$EK$329,N$2,FALSE)</f>
        <v>0</v>
      </c>
      <c r="O231">
        <f>VLOOKUP($A231,Обобщение!$A$5:$EK$329,O$2,FALSE)</f>
        <v>0</v>
      </c>
      <c r="P231">
        <f>VLOOKUP($A231,Обобщение!$A$5:$EK$329,P$2,FALSE)</f>
        <v>0</v>
      </c>
      <c r="Q231">
        <f>VLOOKUP($A231,Обобщение!$A$5:$EK$329,Q$2,FALSE)</f>
        <v>0</v>
      </c>
      <c r="R231">
        <f>VLOOKUP($A231,Обобщение!$A$5:$EK$329,R$2,FALSE)</f>
        <v>0</v>
      </c>
      <c r="S231">
        <f>VLOOKUP($A231,Обобщение!$A$5:$EK$329,S$2,FALSE)</f>
        <v>0</v>
      </c>
      <c r="T231">
        <f>VLOOKUP($A231,Обобщение!$A$5:$EK$329,T$2,FALSE)</f>
        <v>0</v>
      </c>
      <c r="U231">
        <f>VLOOKUP($A231,Обобщение!$A$5:$EK$329,U$2,FALSE)</f>
        <v>0</v>
      </c>
      <c r="V231">
        <f>VLOOKUP($A231,Обобщение!$A$5:$EK$329,V$2,FALSE)</f>
        <v>0</v>
      </c>
      <c r="W231">
        <f>VLOOKUP($A231,Обобщение!$A$5:$EK$329,W$2,FALSE)</f>
        <v>0</v>
      </c>
      <c r="X231">
        <f>VLOOKUP($A231,Обобщение!$A$5:$EK$329,X$2,FALSE)</f>
        <v>0</v>
      </c>
      <c r="Y231">
        <f>VLOOKUP($A231,Обобщение!$A$5:$EK$329,Y$2,FALSE)</f>
        <v>0</v>
      </c>
      <c r="Z231">
        <f>VLOOKUP($A231,Обобщение!$A$5:$EK$329,Z$2,FALSE)</f>
        <v>0</v>
      </c>
      <c r="AA231">
        <f>VLOOKUP($A231,Обобщение!$A$5:$EK$329,AA$2,FALSE)</f>
        <v>0</v>
      </c>
      <c r="AB231">
        <f>VLOOKUP($A231,Обобщение!$A$5:$EK$329,AB$2,FALSE)</f>
        <v>0</v>
      </c>
      <c r="AC231">
        <f>VLOOKUP($A231,Обобщение!$A$5:$EK$329,AC$2,FALSE)</f>
        <v>0</v>
      </c>
      <c r="AD231">
        <f>VLOOKUP($A231,Обобщение!$A$5:$EK$329,AD$2,FALSE)</f>
        <v>0</v>
      </c>
      <c r="AE231">
        <f>VLOOKUP($A231,Обобщение!$A$5:$EK$329,AE$2,FALSE)</f>
        <v>0</v>
      </c>
      <c r="AF231">
        <f>VLOOKUP($A231,Обобщение!$A$5:$EK$329,AF$2,FALSE)</f>
        <v>0</v>
      </c>
      <c r="AG231">
        <f>VLOOKUP($A231,Обобщение!$A$5:$EK$329,AG$2,FALSE)</f>
        <v>0</v>
      </c>
      <c r="AH231">
        <f>VLOOKUP($A231,Обобщение!$A$5:$EK$329,AH$2,FALSE)</f>
        <v>0</v>
      </c>
      <c r="AI231">
        <f>VLOOKUP($A231,Обобщение!$A$5:$EK$329,AI$2,FALSE)</f>
        <v>0</v>
      </c>
      <c r="AJ231">
        <f>VLOOKUP($A231,Обобщение!$A$5:$EK$329,AJ$2,FALSE)</f>
        <v>3</v>
      </c>
      <c r="AK231">
        <f>VLOOKUP($A231,Обобщение!$A$5:$EK$329,AK$2,FALSE)</f>
        <v>0</v>
      </c>
      <c r="AL231">
        <f>VLOOKUP($A231,Обобщение!$A$5:$EK$329,AL$2,FALSE)</f>
        <v>0</v>
      </c>
      <c r="AM231">
        <f>VLOOKUP($A231,Обобщение!$A$5:$EK$329,AM$2,FALSE)</f>
        <v>1</v>
      </c>
      <c r="AN231">
        <f>VLOOKUP($A231,Обобщение!$A$5:$EK$329,AN$2,FALSE)</f>
        <v>0</v>
      </c>
      <c r="AO231" t="str">
        <f>VLOOKUP($A231,Обобщение!$A$5:$EK$329,AO$2,FALSE)</f>
        <v xml:space="preserve">гр./с. Русе, кв./ж.к. Чародейка-юг, бл. 105, бул./ул. Михаил Хаджикостов 9 </v>
      </c>
      <c r="AP231" t="str">
        <f>VLOOKUP($A231,Обобщение!$A$5:$EK$329,AP$2,FALSE)</f>
        <v>гр./с. Русе, кв./ж.к. Чародейка-юг, бл. 105, бул./ул. Михаил Хаджикостов 9 , ет. 1, ап. 1</v>
      </c>
      <c r="AQ231" t="str">
        <f>VLOOKUP($A231,Обобщение!$A$5:$EK$329,AQ$2,FALSE)</f>
        <v>Камина на пелети с водна риза 12 kW</v>
      </c>
      <c r="AR231">
        <f>VLOOKUP($A231,Обобщение!$A$5:$EK$329,AR$2,FALSE)</f>
        <v>0</v>
      </c>
      <c r="AS231">
        <f>VLOOKUP($A231,Обобщение!$A$5:$EK$329,AS$2,FALSE)</f>
        <v>0</v>
      </c>
      <c r="AT231">
        <f>VLOOKUP($A231,Обобщение!$A$5:$EK$329,AT$2,FALSE)</f>
        <v>0</v>
      </c>
      <c r="AU231">
        <f>VLOOKUP($A231,Обобщение!$A$5:$EK$329,AU$2,FALSE)</f>
        <v>0</v>
      </c>
      <c r="AV231">
        <f>VLOOKUP($A231,Обобщение!$A$5:$EK$329,AV$2,FALSE)</f>
        <v>0</v>
      </c>
      <c r="AW231">
        <f>VLOOKUP($A231,Обобщение!$A$5:$EK$329,AW$2,FALSE)</f>
        <v>4</v>
      </c>
      <c r="AX231">
        <f>VLOOKUP($A231,Обобщение!$A$5:$EK$329,AX$2,FALSE)</f>
        <v>4</v>
      </c>
      <c r="AY231" s="11" t="str">
        <f t="shared" si="14"/>
        <v>Камина на пелети с водна риза 12 kW</v>
      </c>
      <c r="AZ231" s="11" t="str">
        <f t="shared" si="13"/>
        <v/>
      </c>
    </row>
    <row r="232" spans="1:52" x14ac:dyDescent="0.25">
      <c r="A232">
        <v>1228</v>
      </c>
      <c r="B232" t="str">
        <f>VLOOKUP($A232,Обобщение!$A$5:$EK$329,B$2,FALSE)</f>
        <v>LIFE RU 1228</v>
      </c>
      <c r="C232" t="str">
        <f>VLOOKUP($A232,Обобщение!$A$5:$EK$329,C$2,FALSE)</f>
        <v xml:space="preserve">Ивайло </v>
      </c>
      <c r="D232" t="str">
        <f>VLOOKUP($A232,Обобщение!$A$5:$EK$329,D$2,FALSE)</f>
        <v xml:space="preserve">Колев </v>
      </c>
      <c r="E232" t="str">
        <f>VLOOKUP($A232,Обобщение!$A$5:$EK$329,E$2,FALSE)</f>
        <v>Славов</v>
      </c>
      <c r="F232" t="str">
        <f t="shared" si="12"/>
        <v>Ивайло  Колев  Славов</v>
      </c>
      <c r="G232">
        <f>VLOOKUP($A232,Обобщение!$A$5:$EK$329,G$2,FALSE)</f>
        <v>0</v>
      </c>
      <c r="H232">
        <f>VLOOKUP($A232,Обобщение!$A$5:$EK$329,H$2,FALSE)</f>
        <v>0</v>
      </c>
      <c r="I232">
        <f>VLOOKUP($A232,Обобщение!$A$5:$EK$329,I$2,FALSE)</f>
        <v>0</v>
      </c>
      <c r="J232">
        <f>VLOOKUP($A232,Обобщение!$A$5:$EK$329,J$2,FALSE)</f>
        <v>0</v>
      </c>
      <c r="K232">
        <f>VLOOKUP($A232,Обобщение!$A$5:$EK$329,K$2,FALSE)</f>
        <v>1</v>
      </c>
      <c r="L232">
        <f>VLOOKUP($A232,Обобщение!$A$5:$EK$329,L$2,FALSE)</f>
        <v>0</v>
      </c>
      <c r="M232">
        <f>VLOOKUP($A232,Обобщение!$A$5:$EK$329,M$2,FALSE)</f>
        <v>0</v>
      </c>
      <c r="N232">
        <f>VLOOKUP($A232,Обобщение!$A$5:$EK$329,N$2,FALSE)</f>
        <v>0</v>
      </c>
      <c r="O232">
        <f>VLOOKUP($A232,Обобщение!$A$5:$EK$329,O$2,FALSE)</f>
        <v>0</v>
      </c>
      <c r="P232">
        <f>VLOOKUP($A232,Обобщение!$A$5:$EK$329,P$2,FALSE)</f>
        <v>0</v>
      </c>
      <c r="Q232">
        <f>VLOOKUP($A232,Обобщение!$A$5:$EK$329,Q$2,FALSE)</f>
        <v>0</v>
      </c>
      <c r="R232">
        <f>VLOOKUP($A232,Обобщение!$A$5:$EK$329,R$2,FALSE)</f>
        <v>0</v>
      </c>
      <c r="S232">
        <f>VLOOKUP($A232,Обобщение!$A$5:$EK$329,S$2,FALSE)</f>
        <v>0</v>
      </c>
      <c r="T232">
        <f>VLOOKUP($A232,Обобщение!$A$5:$EK$329,T$2,FALSE)</f>
        <v>0</v>
      </c>
      <c r="U232">
        <f>VLOOKUP($A232,Обобщение!$A$5:$EK$329,U$2,FALSE)</f>
        <v>0</v>
      </c>
      <c r="V232">
        <f>VLOOKUP($A232,Обобщение!$A$5:$EK$329,V$2,FALSE)</f>
        <v>0</v>
      </c>
      <c r="W232">
        <f>VLOOKUP($A232,Обобщение!$A$5:$EK$329,W$2,FALSE)</f>
        <v>0</v>
      </c>
      <c r="X232">
        <f>VLOOKUP($A232,Обобщение!$A$5:$EK$329,X$2,FALSE)</f>
        <v>0</v>
      </c>
      <c r="Y232">
        <f>VLOOKUP($A232,Обобщение!$A$5:$EK$329,Y$2,FALSE)</f>
        <v>0</v>
      </c>
      <c r="Z232">
        <f>VLOOKUP($A232,Обобщение!$A$5:$EK$329,Z$2,FALSE)</f>
        <v>0</v>
      </c>
      <c r="AA232">
        <f>VLOOKUP($A232,Обобщение!$A$5:$EK$329,AA$2,FALSE)</f>
        <v>0</v>
      </c>
      <c r="AB232">
        <f>VLOOKUP($A232,Обобщение!$A$5:$EK$329,AB$2,FALSE)</f>
        <v>0</v>
      </c>
      <c r="AC232">
        <f>VLOOKUP($A232,Обобщение!$A$5:$EK$329,AC$2,FALSE)</f>
        <v>0</v>
      </c>
      <c r="AD232">
        <f>VLOOKUP($A232,Обобщение!$A$5:$EK$329,AD$2,FALSE)</f>
        <v>0</v>
      </c>
      <c r="AE232">
        <f>VLOOKUP($A232,Обобщение!$A$5:$EK$329,AE$2,FALSE)</f>
        <v>0</v>
      </c>
      <c r="AF232">
        <f>VLOOKUP($A232,Обобщение!$A$5:$EK$329,AF$2,FALSE)</f>
        <v>2</v>
      </c>
      <c r="AG232">
        <f>VLOOKUP($A232,Обобщение!$A$5:$EK$329,AG$2,FALSE)</f>
        <v>0</v>
      </c>
      <c r="AH232">
        <f>VLOOKUP($A232,Обобщение!$A$5:$EK$329,AH$2,FALSE)</f>
        <v>1</v>
      </c>
      <c r="AI232">
        <f>VLOOKUP($A232,Обобщение!$A$5:$EK$329,AI$2,FALSE)</f>
        <v>0</v>
      </c>
      <c r="AJ232">
        <f>VLOOKUP($A232,Обобщение!$A$5:$EK$329,AJ$2,FALSE)</f>
        <v>0</v>
      </c>
      <c r="AK232">
        <f>VLOOKUP($A232,Обобщение!$A$5:$EK$329,AK$2,FALSE)</f>
        <v>0</v>
      </c>
      <c r="AL232">
        <f>VLOOKUP($A232,Обобщение!$A$5:$EK$329,AL$2,FALSE)</f>
        <v>0</v>
      </c>
      <c r="AM232">
        <f>VLOOKUP($A232,Обобщение!$A$5:$EK$329,AM$2,FALSE)</f>
        <v>1</v>
      </c>
      <c r="AN232">
        <f>VLOOKUP($A232,Обобщение!$A$5:$EK$329,AN$2,FALSE)</f>
        <v>0</v>
      </c>
      <c r="AO232" t="str">
        <f>VLOOKUP($A232,Обобщение!$A$5:$EK$329,AO$2,FALSE)</f>
        <v xml:space="preserve">гр./с. Русе, кв./ж.к. Хъшове, бул./ул. Пристанищна 22 </v>
      </c>
      <c r="AP232" t="str">
        <f>VLOOKUP($A232,Обобщение!$A$5:$EK$329,AP$2,FALSE)</f>
        <v xml:space="preserve">гр./с. Русе, кв./ж.к. Хъшове , бул./ул. Пстистанищна 22 вх.А , ет. 2, </v>
      </c>
      <c r="AQ232" t="str">
        <f>VLOOKUP($A232,Обобщение!$A$5:$EK$329,AQ$2,FALSE)</f>
        <v>Камина на пелети с водна риза 12 kW</v>
      </c>
      <c r="AR232">
        <f>VLOOKUP($A232,Обобщение!$A$5:$EK$329,AR$2,FALSE)</f>
        <v>0</v>
      </c>
      <c r="AS232">
        <f>VLOOKUP($A232,Обобщение!$A$5:$EK$329,AS$2,FALSE)</f>
        <v>0</v>
      </c>
      <c r="AT232">
        <f>VLOOKUP($A232,Обобщение!$A$5:$EK$329,AT$2,FALSE)</f>
        <v>0</v>
      </c>
      <c r="AU232">
        <f>VLOOKUP($A232,Обобщение!$A$5:$EK$329,AU$2,FALSE)</f>
        <v>0</v>
      </c>
      <c r="AV232">
        <f>VLOOKUP($A232,Обобщение!$A$5:$EK$329,AV$2,FALSE)</f>
        <v>0</v>
      </c>
      <c r="AW232">
        <f>VLOOKUP($A232,Обобщение!$A$5:$EK$329,AW$2,FALSE)</f>
        <v>4</v>
      </c>
      <c r="AX232">
        <f>VLOOKUP($A232,Обобщение!$A$5:$EK$329,AX$2,FALSE)</f>
        <v>4</v>
      </c>
      <c r="AY232" s="11" t="str">
        <f t="shared" si="14"/>
        <v>Камина на пелети с водна риза 12 kW</v>
      </c>
      <c r="AZ232" s="11" t="str">
        <f t="shared" si="13"/>
        <v/>
      </c>
    </row>
    <row r="233" spans="1:52" x14ac:dyDescent="0.25">
      <c r="A233">
        <v>1229</v>
      </c>
      <c r="B233" t="str">
        <f>VLOOKUP($A233,Обобщение!$A$5:$EK$329,B$2,FALSE)</f>
        <v>LIFE RU 1229</v>
      </c>
      <c r="C233" t="str">
        <f>VLOOKUP($A233,Обобщение!$A$5:$EK$329,C$2,FALSE)</f>
        <v xml:space="preserve">Радка </v>
      </c>
      <c r="D233" t="str">
        <f>VLOOKUP($A233,Обобщение!$A$5:$EK$329,D$2,FALSE)</f>
        <v xml:space="preserve">Петкова </v>
      </c>
      <c r="E233" t="str">
        <f>VLOOKUP($A233,Обобщение!$A$5:$EK$329,E$2,FALSE)</f>
        <v xml:space="preserve">Петкова </v>
      </c>
      <c r="F233" t="str">
        <f t="shared" si="12"/>
        <v xml:space="preserve">Радка  Петкова  Петкова </v>
      </c>
      <c r="G233">
        <f>VLOOKUP($A233,Обобщение!$A$5:$EK$329,G$2,FALSE)</f>
        <v>0</v>
      </c>
      <c r="H233">
        <f>VLOOKUP($A233,Обобщение!$A$5:$EK$329,H$2,FALSE)</f>
        <v>0</v>
      </c>
      <c r="I233">
        <f>VLOOKUP($A233,Обобщение!$A$5:$EK$329,I$2,FALSE)</f>
        <v>0</v>
      </c>
      <c r="J233">
        <f>VLOOKUP($A233,Обобщение!$A$5:$EK$329,J$2,FALSE)</f>
        <v>0</v>
      </c>
      <c r="K233">
        <f>VLOOKUP($A233,Обобщение!$A$5:$EK$329,K$2,FALSE)</f>
        <v>1</v>
      </c>
      <c r="L233">
        <f>VLOOKUP($A233,Обобщение!$A$5:$EK$329,L$2,FALSE)</f>
        <v>0</v>
      </c>
      <c r="M233">
        <f>VLOOKUP($A233,Обобщение!$A$5:$EK$329,M$2,FALSE)</f>
        <v>0</v>
      </c>
      <c r="N233">
        <f>VLOOKUP($A233,Обобщение!$A$5:$EK$329,N$2,FALSE)</f>
        <v>0</v>
      </c>
      <c r="O233">
        <f>VLOOKUP($A233,Обобщение!$A$5:$EK$329,O$2,FALSE)</f>
        <v>0</v>
      </c>
      <c r="P233">
        <f>VLOOKUP($A233,Обобщение!$A$5:$EK$329,P$2,FALSE)</f>
        <v>0</v>
      </c>
      <c r="Q233">
        <f>VLOOKUP($A233,Обобщение!$A$5:$EK$329,Q$2,FALSE)</f>
        <v>0</v>
      </c>
      <c r="R233">
        <f>VLOOKUP($A233,Обобщение!$A$5:$EK$329,R$2,FALSE)</f>
        <v>0</v>
      </c>
      <c r="S233">
        <f>VLOOKUP($A233,Обобщение!$A$5:$EK$329,S$2,FALSE)</f>
        <v>0</v>
      </c>
      <c r="T233">
        <f>VLOOKUP($A233,Обобщение!$A$5:$EK$329,T$2,FALSE)</f>
        <v>0</v>
      </c>
      <c r="U233">
        <f>VLOOKUP($A233,Обобщение!$A$5:$EK$329,U$2,FALSE)</f>
        <v>0</v>
      </c>
      <c r="V233">
        <f>VLOOKUP($A233,Обобщение!$A$5:$EK$329,V$2,FALSE)</f>
        <v>0</v>
      </c>
      <c r="W233">
        <f>VLOOKUP($A233,Обобщение!$A$5:$EK$329,W$2,FALSE)</f>
        <v>0</v>
      </c>
      <c r="X233">
        <f>VLOOKUP($A233,Обобщение!$A$5:$EK$329,X$2,FALSE)</f>
        <v>0</v>
      </c>
      <c r="Y233">
        <f>VLOOKUP($A233,Обобщение!$A$5:$EK$329,Y$2,FALSE)</f>
        <v>0</v>
      </c>
      <c r="Z233">
        <f>VLOOKUP($A233,Обобщение!$A$5:$EK$329,Z$2,FALSE)</f>
        <v>0</v>
      </c>
      <c r="AA233">
        <f>VLOOKUP($A233,Обобщение!$A$5:$EK$329,AA$2,FALSE)</f>
        <v>0</v>
      </c>
      <c r="AB233">
        <f>VLOOKUP($A233,Обобщение!$A$5:$EK$329,AB$2,FALSE)</f>
        <v>0</v>
      </c>
      <c r="AC233">
        <f>VLOOKUP($A233,Обобщение!$A$5:$EK$329,AC$2,FALSE)</f>
        <v>0</v>
      </c>
      <c r="AD233">
        <f>VLOOKUP($A233,Обобщение!$A$5:$EK$329,AD$2,FALSE)</f>
        <v>2</v>
      </c>
      <c r="AE233">
        <f>VLOOKUP($A233,Обобщение!$A$5:$EK$329,AE$2,FALSE)</f>
        <v>0</v>
      </c>
      <c r="AF233">
        <f>VLOOKUP($A233,Обобщение!$A$5:$EK$329,AF$2,FALSE)</f>
        <v>0</v>
      </c>
      <c r="AG233">
        <f>VLOOKUP($A233,Обобщение!$A$5:$EK$329,AG$2,FALSE)</f>
        <v>0</v>
      </c>
      <c r="AH233">
        <f>VLOOKUP($A233,Обобщение!$A$5:$EK$329,AH$2,FALSE)</f>
        <v>0</v>
      </c>
      <c r="AI233">
        <f>VLOOKUP($A233,Обобщение!$A$5:$EK$329,AI$2,FALSE)</f>
        <v>0</v>
      </c>
      <c r="AJ233">
        <f>VLOOKUP($A233,Обобщение!$A$5:$EK$329,AJ$2,FALSE)</f>
        <v>0</v>
      </c>
      <c r="AK233">
        <f>VLOOKUP($A233,Обобщение!$A$5:$EK$329,AK$2,FALSE)</f>
        <v>4</v>
      </c>
      <c r="AL233">
        <f>VLOOKUP($A233,Обобщение!$A$5:$EK$329,AL$2,FALSE)</f>
        <v>1</v>
      </c>
      <c r="AM233">
        <f>VLOOKUP($A233,Обобщение!$A$5:$EK$329,AM$2,FALSE)</f>
        <v>1</v>
      </c>
      <c r="AN233">
        <f>VLOOKUP($A233,Обобщение!$A$5:$EK$329,AN$2,FALSE)</f>
        <v>0</v>
      </c>
      <c r="AO233" t="str">
        <f>VLOOKUP($A233,Обобщение!$A$5:$EK$329,AO$2,FALSE)</f>
        <v>гр./с. Табачка , бул./ул. Васил Левски 66</v>
      </c>
      <c r="AP233" t="str">
        <f>VLOOKUP($A233,Обобщение!$A$5:$EK$329,AP$2,FALSE)</f>
        <v xml:space="preserve">гр./с. Русе, кв./ж.к. Новата махала , бул./ул. Света Петка 24, </v>
      </c>
      <c r="AQ233" t="str">
        <f>VLOOKUP($A233,Обобщение!$A$5:$EK$329,AQ$2,FALSE)</f>
        <v>Камина на пелети с водна риза 12 kW</v>
      </c>
      <c r="AR233">
        <f>VLOOKUP($A233,Обобщение!$A$5:$EK$329,AR$2,FALSE)</f>
        <v>0</v>
      </c>
      <c r="AS233">
        <f>VLOOKUP($A233,Обобщение!$A$5:$EK$329,AS$2,FALSE)</f>
        <v>0</v>
      </c>
      <c r="AT233">
        <f>VLOOKUP($A233,Обобщение!$A$5:$EK$329,AT$2,FALSE)</f>
        <v>0</v>
      </c>
      <c r="AU233">
        <f>VLOOKUP($A233,Обобщение!$A$5:$EK$329,AU$2,FALSE)</f>
        <v>0</v>
      </c>
      <c r="AV233">
        <f>VLOOKUP($A233,Обобщение!$A$5:$EK$329,AV$2,FALSE)</f>
        <v>0</v>
      </c>
      <c r="AW233">
        <f>VLOOKUP($A233,Обобщение!$A$5:$EK$329,AW$2,FALSE)</f>
        <v>8</v>
      </c>
      <c r="AX233">
        <f>VLOOKUP($A233,Обобщение!$A$5:$EK$329,AX$2,FALSE)</f>
        <v>8</v>
      </c>
      <c r="AY233" s="11" t="str">
        <f t="shared" si="14"/>
        <v>Камина на пелети с водна риза 12 kW</v>
      </c>
      <c r="AZ233" s="11" t="str">
        <f t="shared" si="13"/>
        <v/>
      </c>
    </row>
    <row r="234" spans="1:52" x14ac:dyDescent="0.25">
      <c r="A234">
        <v>1230</v>
      </c>
      <c r="B234" t="str">
        <f>VLOOKUP($A234,Обобщение!$A$5:$EK$329,B$2,FALSE)</f>
        <v>LIFE RU 1230</v>
      </c>
      <c r="C234" t="str">
        <f>VLOOKUP($A234,Обобщение!$A$5:$EK$329,C$2,FALSE)</f>
        <v xml:space="preserve">Тодор </v>
      </c>
      <c r="D234" t="str">
        <f>VLOOKUP($A234,Обобщение!$A$5:$EK$329,D$2,FALSE)</f>
        <v xml:space="preserve">Великов </v>
      </c>
      <c r="E234" t="str">
        <f>VLOOKUP($A234,Обобщение!$A$5:$EK$329,E$2,FALSE)</f>
        <v xml:space="preserve">Стоев </v>
      </c>
      <c r="F234" t="str">
        <f t="shared" si="12"/>
        <v xml:space="preserve">Тодор  Великов  Стоев </v>
      </c>
      <c r="G234">
        <f>VLOOKUP($A234,Обобщение!$A$5:$EK$329,G$2,FALSE)</f>
        <v>0</v>
      </c>
      <c r="H234">
        <f>VLOOKUP($A234,Обобщение!$A$5:$EK$329,H$2,FALSE)</f>
        <v>0</v>
      </c>
      <c r="I234">
        <f>VLOOKUP($A234,Обобщение!$A$5:$EK$329,I$2,FALSE)</f>
        <v>0</v>
      </c>
      <c r="J234">
        <f>VLOOKUP($A234,Обобщение!$A$5:$EK$329,J$2,FALSE)</f>
        <v>1</v>
      </c>
      <c r="K234">
        <f>VLOOKUP($A234,Обобщение!$A$5:$EK$329,K$2,FALSE)</f>
        <v>0</v>
      </c>
      <c r="L234">
        <f>VLOOKUP($A234,Обобщение!$A$5:$EK$329,L$2,FALSE)</f>
        <v>0</v>
      </c>
      <c r="M234">
        <f>VLOOKUP($A234,Обобщение!$A$5:$EK$329,M$2,FALSE)</f>
        <v>0</v>
      </c>
      <c r="N234">
        <f>VLOOKUP($A234,Обобщение!$A$5:$EK$329,N$2,FALSE)</f>
        <v>0</v>
      </c>
      <c r="O234">
        <f>VLOOKUP($A234,Обобщение!$A$5:$EK$329,O$2,FALSE)</f>
        <v>0</v>
      </c>
      <c r="P234">
        <f>VLOOKUP($A234,Обобщение!$A$5:$EK$329,P$2,FALSE)</f>
        <v>0</v>
      </c>
      <c r="Q234">
        <f>VLOOKUP($A234,Обобщение!$A$5:$EK$329,Q$2,FALSE)</f>
        <v>0</v>
      </c>
      <c r="R234">
        <f>VLOOKUP($A234,Обобщение!$A$5:$EK$329,R$2,FALSE)</f>
        <v>0</v>
      </c>
      <c r="S234">
        <f>VLOOKUP($A234,Обобщение!$A$5:$EK$329,S$2,FALSE)</f>
        <v>0</v>
      </c>
      <c r="T234">
        <f>VLOOKUP($A234,Обобщение!$A$5:$EK$329,T$2,FALSE)</f>
        <v>0</v>
      </c>
      <c r="U234">
        <f>VLOOKUP($A234,Обобщение!$A$5:$EK$329,U$2,FALSE)</f>
        <v>0</v>
      </c>
      <c r="V234">
        <f>VLOOKUP($A234,Обобщение!$A$5:$EK$329,V$2,FALSE)</f>
        <v>0</v>
      </c>
      <c r="W234">
        <f>VLOOKUP($A234,Обобщение!$A$5:$EK$329,W$2,FALSE)</f>
        <v>0</v>
      </c>
      <c r="X234">
        <f>VLOOKUP($A234,Обобщение!$A$5:$EK$329,X$2,FALSE)</f>
        <v>0</v>
      </c>
      <c r="Y234">
        <f>VLOOKUP($A234,Обобщение!$A$5:$EK$329,Y$2,FALSE)</f>
        <v>0</v>
      </c>
      <c r="Z234">
        <f>VLOOKUP($A234,Обобщение!$A$5:$EK$329,Z$2,FALSE)</f>
        <v>0</v>
      </c>
      <c r="AA234">
        <f>VLOOKUP($A234,Обобщение!$A$5:$EK$329,AA$2,FALSE)</f>
        <v>0</v>
      </c>
      <c r="AB234">
        <f>VLOOKUP($A234,Обобщение!$A$5:$EK$329,AB$2,FALSE)</f>
        <v>0</v>
      </c>
      <c r="AC234">
        <f>VLOOKUP($A234,Обобщение!$A$5:$EK$329,AC$2,FALSE)</f>
        <v>0</v>
      </c>
      <c r="AD234">
        <f>VLOOKUP($A234,Обобщение!$A$5:$EK$329,AD$2,FALSE)</f>
        <v>0</v>
      </c>
      <c r="AE234">
        <f>VLOOKUP($A234,Обобщение!$A$5:$EK$329,AE$2,FALSE)</f>
        <v>0</v>
      </c>
      <c r="AF234">
        <f>VLOOKUP($A234,Обобщение!$A$5:$EK$329,AF$2,FALSE)</f>
        <v>0</v>
      </c>
      <c r="AG234">
        <f>VLOOKUP($A234,Обобщение!$A$5:$EK$329,AG$2,FALSE)</f>
        <v>0</v>
      </c>
      <c r="AH234">
        <f>VLOOKUP($A234,Обобщение!$A$5:$EK$329,AH$2,FALSE)</f>
        <v>0</v>
      </c>
      <c r="AI234">
        <f>VLOOKUP($A234,Обобщение!$A$5:$EK$329,AI$2,FALSE)</f>
        <v>0</v>
      </c>
      <c r="AJ234">
        <f>VLOOKUP($A234,Обобщение!$A$5:$EK$329,AJ$2,FALSE)</f>
        <v>0</v>
      </c>
      <c r="AK234">
        <f>VLOOKUP($A234,Обобщение!$A$5:$EK$329,AK$2,FALSE)</f>
        <v>4</v>
      </c>
      <c r="AL234">
        <f>VLOOKUP($A234,Обобщение!$A$5:$EK$329,AL$2,FALSE)</f>
        <v>0</v>
      </c>
      <c r="AM234">
        <f>VLOOKUP($A234,Обобщение!$A$5:$EK$329,AM$2,FALSE)</f>
        <v>1</v>
      </c>
      <c r="AN234">
        <f>VLOOKUP($A234,Обобщение!$A$5:$EK$329,AN$2,FALSE)</f>
        <v>0</v>
      </c>
      <c r="AO234" t="str">
        <f>VLOOKUP($A234,Обобщение!$A$5:$EK$329,AO$2,FALSE)</f>
        <v xml:space="preserve">гр./с. Русе, кв./ж.к. Родина , бл. Боримечка , бул./ул. Згориград 68 </v>
      </c>
      <c r="AP234" t="str">
        <f>VLOOKUP($A234,Обобщение!$A$5:$EK$329,AP$2,FALSE)</f>
        <v>гр./с. Русе, кв./ж.к. Родина , бл. Боримечка , бул./ул. Згориград 68 , ет. 5, ап. 10</v>
      </c>
      <c r="AQ234" t="str">
        <f>VLOOKUP($A234,Обобщение!$A$5:$EK$329,AQ$2,FALSE)</f>
        <v>Топловъздушна камина на пелети 12 kW</v>
      </c>
      <c r="AR234">
        <f>VLOOKUP($A234,Обобщение!$A$5:$EK$329,AR$2,FALSE)</f>
        <v>0</v>
      </c>
      <c r="AS234">
        <f>VLOOKUP($A234,Обобщение!$A$5:$EK$329,AS$2,FALSE)</f>
        <v>0</v>
      </c>
      <c r="AT234">
        <f>VLOOKUP($A234,Обобщение!$A$5:$EK$329,AT$2,FALSE)</f>
        <v>0</v>
      </c>
      <c r="AU234">
        <f>VLOOKUP($A234,Обобщение!$A$5:$EK$329,AU$2,FALSE)</f>
        <v>0</v>
      </c>
      <c r="AV234">
        <f>VLOOKUP($A234,Обобщение!$A$5:$EK$329,AV$2,FALSE)</f>
        <v>0</v>
      </c>
      <c r="AW234">
        <f>VLOOKUP($A234,Обобщение!$A$5:$EK$329,AW$2,FALSE)</f>
        <v>5</v>
      </c>
      <c r="AX234">
        <f>VLOOKUP($A234,Обобщение!$A$5:$EK$329,AX$2,FALSE)</f>
        <v>5</v>
      </c>
      <c r="AY234" s="11" t="str">
        <f t="shared" ref="AY234:AY265" si="15">IF(AQ234&gt;0,AQ234,IF(AR234&gt;0,AR234,IF(AS234&gt;0,AS234,IF(AT234&gt;0,AT234,0))))</f>
        <v>Топловъздушна камина на пелети 12 kW</v>
      </c>
      <c r="AZ234" s="11" t="str">
        <f t="shared" si="13"/>
        <v/>
      </c>
    </row>
    <row r="235" spans="1:52" ht="30" x14ac:dyDescent="0.25">
      <c r="A235">
        <v>1231</v>
      </c>
      <c r="B235" t="str">
        <f>VLOOKUP($A235,Обобщение!$A$5:$EK$329,B$2,FALSE)</f>
        <v>LIFE RU 1231</v>
      </c>
      <c r="C235" t="str">
        <f>VLOOKUP($A235,Обобщение!$A$5:$EK$329,C$2,FALSE)</f>
        <v xml:space="preserve">Стефан </v>
      </c>
      <c r="D235" t="str">
        <f>VLOOKUP($A235,Обобщение!$A$5:$EK$329,D$2,FALSE)</f>
        <v xml:space="preserve">Димов </v>
      </c>
      <c r="E235" t="str">
        <f>VLOOKUP($A235,Обобщение!$A$5:$EK$329,E$2,FALSE)</f>
        <v xml:space="preserve">Георгиев </v>
      </c>
      <c r="F235" t="str">
        <f t="shared" si="12"/>
        <v xml:space="preserve">Стефан  Димов  Георгиев </v>
      </c>
      <c r="G235">
        <f>VLOOKUP($A235,Обобщение!$A$5:$EK$329,G$2,FALSE)</f>
        <v>0</v>
      </c>
      <c r="H235">
        <f>VLOOKUP($A235,Обобщение!$A$5:$EK$329,H$2,FALSE)</f>
        <v>0</v>
      </c>
      <c r="I235">
        <f>VLOOKUP($A235,Обобщение!$A$5:$EK$329,I$2,FALSE)</f>
        <v>0</v>
      </c>
      <c r="J235">
        <f>VLOOKUP($A235,Обобщение!$A$5:$EK$329,J$2,FALSE)</f>
        <v>0</v>
      </c>
      <c r="K235">
        <f>VLOOKUP($A235,Обобщение!$A$5:$EK$329,K$2,FALSE)</f>
        <v>0</v>
      </c>
      <c r="L235">
        <f>VLOOKUP($A235,Обобщение!$A$5:$EK$329,L$2,FALSE)</f>
        <v>0</v>
      </c>
      <c r="M235">
        <f>VLOOKUP($A235,Обобщение!$A$5:$EK$329,M$2,FALSE)</f>
        <v>0</v>
      </c>
      <c r="N235">
        <f>VLOOKUP($A235,Обобщение!$A$5:$EK$329,N$2,FALSE)</f>
        <v>0</v>
      </c>
      <c r="O235">
        <f>VLOOKUP($A235,Обобщение!$A$5:$EK$329,O$2,FALSE)</f>
        <v>0</v>
      </c>
      <c r="P235">
        <f>VLOOKUP($A235,Обобщение!$A$5:$EK$329,P$2,FALSE)</f>
        <v>0</v>
      </c>
      <c r="Q235">
        <f>VLOOKUP($A235,Обобщение!$A$5:$EK$329,Q$2,FALSE)</f>
        <v>0</v>
      </c>
      <c r="R235">
        <f>VLOOKUP($A235,Обобщение!$A$5:$EK$329,R$2,FALSE)</f>
        <v>0</v>
      </c>
      <c r="S235">
        <f>VLOOKUP($A235,Обобщение!$A$5:$EK$329,S$2,FALSE)</f>
        <v>0</v>
      </c>
      <c r="T235">
        <f>VLOOKUP($A235,Обобщение!$A$5:$EK$329,T$2,FALSE)</f>
        <v>0</v>
      </c>
      <c r="U235">
        <f>VLOOKUP($A235,Обобщение!$A$5:$EK$329,U$2,FALSE)</f>
        <v>1</v>
      </c>
      <c r="V235">
        <f>VLOOKUP($A235,Обобщение!$A$5:$EK$329,V$2,FALSE)</f>
        <v>0</v>
      </c>
      <c r="W235">
        <f>VLOOKUP($A235,Обобщение!$A$5:$EK$329,W$2,FALSE)</f>
        <v>0</v>
      </c>
      <c r="X235">
        <f>VLOOKUP($A235,Обобщение!$A$5:$EK$329,X$2,FALSE)</f>
        <v>0</v>
      </c>
      <c r="Y235">
        <f>VLOOKUP($A235,Обобщение!$A$5:$EK$329,Y$2,FALSE)</f>
        <v>0</v>
      </c>
      <c r="Z235">
        <f>VLOOKUP($A235,Обобщение!$A$5:$EK$329,Z$2,FALSE)</f>
        <v>0</v>
      </c>
      <c r="AA235">
        <f>VLOOKUP($A235,Обобщение!$A$5:$EK$329,AA$2,FALSE)</f>
        <v>0</v>
      </c>
      <c r="AB235">
        <f>VLOOKUP($A235,Обобщение!$A$5:$EK$329,AB$2,FALSE)</f>
        <v>0</v>
      </c>
      <c r="AC235">
        <f>VLOOKUP($A235,Обобщение!$A$5:$EK$329,AC$2,FALSE)</f>
        <v>2</v>
      </c>
      <c r="AD235">
        <f>VLOOKUP($A235,Обобщение!$A$5:$EK$329,AD$2,FALSE)</f>
        <v>0</v>
      </c>
      <c r="AE235">
        <f>VLOOKUP($A235,Обобщение!$A$5:$EK$329,AE$2,FALSE)</f>
        <v>0</v>
      </c>
      <c r="AF235">
        <f>VLOOKUP($A235,Обобщение!$A$5:$EK$329,AF$2,FALSE)</f>
        <v>2</v>
      </c>
      <c r="AG235">
        <f>VLOOKUP($A235,Обобщение!$A$5:$EK$329,AG$2,FALSE)</f>
        <v>0</v>
      </c>
      <c r="AH235">
        <f>VLOOKUP($A235,Обобщение!$A$5:$EK$329,AH$2,FALSE)</f>
        <v>0</v>
      </c>
      <c r="AI235">
        <f>VLOOKUP($A235,Обобщение!$A$5:$EK$329,AI$2,FALSE)</f>
        <v>0</v>
      </c>
      <c r="AJ235">
        <f>VLOOKUP($A235,Обобщение!$A$5:$EK$329,AJ$2,FALSE)</f>
        <v>0</v>
      </c>
      <c r="AK235">
        <f>VLOOKUP($A235,Обобщение!$A$5:$EK$329,AK$2,FALSE)</f>
        <v>4</v>
      </c>
      <c r="AL235">
        <f>VLOOKUP($A235,Обобщение!$A$5:$EK$329,AL$2,FALSE)</f>
        <v>1</v>
      </c>
      <c r="AM235">
        <f>VLOOKUP($A235,Обобщение!$A$5:$EK$329,AM$2,FALSE)</f>
        <v>0</v>
      </c>
      <c r="AN235">
        <f>VLOOKUP($A235,Обобщение!$A$5:$EK$329,AN$2,FALSE)</f>
        <v>0</v>
      </c>
      <c r="AO235" t="str">
        <f>VLOOKUP($A235,Обобщение!$A$5:$EK$329,AO$2,FALSE)</f>
        <v xml:space="preserve">гр./с. Русе, кв./ж.к. Хъшове, бл. Афродита , бул./ул. Цар Освободител 86 </v>
      </c>
      <c r="AP235" t="str">
        <f>VLOOKUP($A235,Обобщение!$A$5:$EK$329,AP$2,FALSE)</f>
        <v>гр./с. Русе, кв./ж.к. Хъшове, бл. Афродита , бул./ул. Цар Освободител 86 , ет. 1, ап. 1</v>
      </c>
      <c r="AQ235">
        <f>VLOOKUP($A235,Обобщение!$A$5:$EK$329,AQ$2,FALSE)</f>
        <v>0</v>
      </c>
      <c r="AR235" t="str">
        <f>VLOOKUP($A235,Обобщение!$A$5:$EK$329,AR$2,FALSE)</f>
        <v>Двуконтурен кондезационен котел на природен газ 24 kW</v>
      </c>
      <c r="AS235">
        <f>VLOOKUP($A235,Обобщение!$A$5:$EK$329,AS$2,FALSE)</f>
        <v>0</v>
      </c>
      <c r="AT235">
        <f>VLOOKUP($A235,Обобщение!$A$5:$EK$329,AT$2,FALSE)</f>
        <v>0</v>
      </c>
      <c r="AU235">
        <f>VLOOKUP($A235,Обобщение!$A$5:$EK$329,AU$2,FALSE)</f>
        <v>0</v>
      </c>
      <c r="AV235">
        <f>VLOOKUP($A235,Обобщение!$A$5:$EK$329,AV$2,FALSE)</f>
        <v>0</v>
      </c>
      <c r="AW235">
        <f>VLOOKUP($A235,Обобщение!$A$5:$EK$329,AW$2,FALSE)</f>
        <v>9</v>
      </c>
      <c r="AX235">
        <f>VLOOKUP($A235,Обобщение!$A$5:$EK$329,AX$2,FALSE)</f>
        <v>7</v>
      </c>
      <c r="AY235" s="11" t="str">
        <f t="shared" si="15"/>
        <v>Двуконтурен кондезационен котел на природен газ 24 kW</v>
      </c>
      <c r="AZ235" s="11" t="str">
        <f t="shared" si="13"/>
        <v/>
      </c>
    </row>
    <row r="236" spans="1:52" x14ac:dyDescent="0.25">
      <c r="A236">
        <v>1232</v>
      </c>
      <c r="B236" t="str">
        <f>VLOOKUP($A236,Обобщение!$A$5:$EK$329,B$2,FALSE)</f>
        <v>LIFE RU 1232</v>
      </c>
      <c r="C236" t="str">
        <f>VLOOKUP($A236,Обобщение!$A$5:$EK$329,C$2,FALSE)</f>
        <v xml:space="preserve">Симона </v>
      </c>
      <c r="D236" t="str">
        <f>VLOOKUP($A236,Обобщение!$A$5:$EK$329,D$2,FALSE)</f>
        <v>Венциславова</v>
      </c>
      <c r="E236" t="str">
        <f>VLOOKUP($A236,Обобщение!$A$5:$EK$329,E$2,FALSE)</f>
        <v xml:space="preserve">Николова </v>
      </c>
      <c r="F236" t="str">
        <f t="shared" si="12"/>
        <v xml:space="preserve">Симона  Венциславова Николова </v>
      </c>
      <c r="G236">
        <f>VLOOKUP($A236,Обобщение!$A$5:$EK$329,G$2,FALSE)</f>
        <v>0</v>
      </c>
      <c r="H236">
        <f>VLOOKUP($A236,Обобщение!$A$5:$EK$329,H$2,FALSE)</f>
        <v>0</v>
      </c>
      <c r="I236">
        <f>VLOOKUP($A236,Обобщение!$A$5:$EK$329,I$2,FALSE)</f>
        <v>0</v>
      </c>
      <c r="J236">
        <f>VLOOKUP($A236,Обобщение!$A$5:$EK$329,J$2,FALSE)</f>
        <v>0</v>
      </c>
      <c r="K236">
        <f>VLOOKUP($A236,Обобщение!$A$5:$EK$329,K$2,FALSE)</f>
        <v>0</v>
      </c>
      <c r="L236">
        <f>VLOOKUP($A236,Обобщение!$A$5:$EK$329,L$2,FALSE)</f>
        <v>0</v>
      </c>
      <c r="M236">
        <f>VLOOKUP($A236,Обобщение!$A$5:$EK$329,M$2,FALSE)</f>
        <v>0</v>
      </c>
      <c r="N236">
        <f>VLOOKUP($A236,Обобщение!$A$5:$EK$329,N$2,FALSE)</f>
        <v>1</v>
      </c>
      <c r="O236">
        <f>VLOOKUP($A236,Обобщение!$A$5:$EK$329,O$2,FALSE)</f>
        <v>0</v>
      </c>
      <c r="P236">
        <f>VLOOKUP($A236,Обобщение!$A$5:$EK$329,P$2,FALSE)</f>
        <v>0</v>
      </c>
      <c r="Q236">
        <f>VLOOKUP($A236,Обобщение!$A$5:$EK$329,Q$2,FALSE)</f>
        <v>0</v>
      </c>
      <c r="R236">
        <f>VLOOKUP($A236,Обобщение!$A$5:$EK$329,R$2,FALSE)</f>
        <v>0</v>
      </c>
      <c r="S236">
        <f>VLOOKUP($A236,Обобщение!$A$5:$EK$329,S$2,FALSE)</f>
        <v>0</v>
      </c>
      <c r="T236">
        <f>VLOOKUP($A236,Обобщение!$A$5:$EK$329,T$2,FALSE)</f>
        <v>0</v>
      </c>
      <c r="U236">
        <f>VLOOKUP($A236,Обобщение!$A$5:$EK$329,U$2,FALSE)</f>
        <v>0</v>
      </c>
      <c r="V236">
        <f>VLOOKUP($A236,Обобщение!$A$5:$EK$329,V$2,FALSE)</f>
        <v>0</v>
      </c>
      <c r="W236">
        <f>VLOOKUP($A236,Обобщение!$A$5:$EK$329,W$2,FALSE)</f>
        <v>0</v>
      </c>
      <c r="X236">
        <f>VLOOKUP($A236,Обобщение!$A$5:$EK$329,X$2,FALSE)</f>
        <v>0</v>
      </c>
      <c r="Y236">
        <f>VLOOKUP($A236,Обобщение!$A$5:$EK$329,Y$2,FALSE)</f>
        <v>0</v>
      </c>
      <c r="Z236">
        <f>VLOOKUP($A236,Обобщение!$A$5:$EK$329,Z$2,FALSE)</f>
        <v>0</v>
      </c>
      <c r="AA236">
        <f>VLOOKUP($A236,Обобщение!$A$5:$EK$329,AA$2,FALSE)</f>
        <v>2</v>
      </c>
      <c r="AB236">
        <f>VLOOKUP($A236,Обобщение!$A$5:$EK$329,AB$2,FALSE)</f>
        <v>0</v>
      </c>
      <c r="AC236">
        <f>VLOOKUP($A236,Обобщение!$A$5:$EK$329,AC$2,FALSE)</f>
        <v>0</v>
      </c>
      <c r="AD236">
        <f>VLOOKUP($A236,Обобщение!$A$5:$EK$329,AD$2,FALSE)</f>
        <v>0</v>
      </c>
      <c r="AE236">
        <f>VLOOKUP($A236,Обобщение!$A$5:$EK$329,AE$2,FALSE)</f>
        <v>0</v>
      </c>
      <c r="AF236">
        <f>VLOOKUP($A236,Обобщение!$A$5:$EK$329,AF$2,FALSE)</f>
        <v>0</v>
      </c>
      <c r="AG236">
        <f>VLOOKUP($A236,Обобщение!$A$5:$EK$329,AG$2,FALSE)</f>
        <v>0</v>
      </c>
      <c r="AH236">
        <f>VLOOKUP($A236,Обобщение!$A$5:$EK$329,AH$2,FALSE)</f>
        <v>0</v>
      </c>
      <c r="AI236">
        <f>VLOOKUP($A236,Обобщение!$A$5:$EK$329,AI$2,FALSE)</f>
        <v>0</v>
      </c>
      <c r="AJ236">
        <f>VLOOKUP($A236,Обобщение!$A$5:$EK$329,AJ$2,FALSE)</f>
        <v>3</v>
      </c>
      <c r="AK236">
        <f>VLOOKUP($A236,Обобщение!$A$5:$EK$329,AK$2,FALSE)</f>
        <v>0</v>
      </c>
      <c r="AL236">
        <f>VLOOKUP($A236,Обобщение!$A$5:$EK$329,AL$2,FALSE)</f>
        <v>0</v>
      </c>
      <c r="AM236">
        <f>VLOOKUP($A236,Обобщение!$A$5:$EK$329,AM$2,FALSE)</f>
        <v>0</v>
      </c>
      <c r="AN236">
        <f>VLOOKUP($A236,Обобщение!$A$5:$EK$329,AN$2,FALSE)</f>
        <v>0</v>
      </c>
      <c r="AO236" t="str">
        <f>VLOOKUP($A236,Обобщение!$A$5:$EK$329,AO$2,FALSE)</f>
        <v>гр./с. Русе, кв./ж.к. Новата махала , бул./ул. Алеи Освобождение 62</v>
      </c>
      <c r="AP236" t="str">
        <f>VLOOKUP($A236,Обобщение!$A$5:$EK$329,AP$2,FALSE)</f>
        <v xml:space="preserve">гр./с. Русе, кв./ж.к. Новата махала , бул./ул. Алеи Освобождение 62 , </v>
      </c>
      <c r="AQ236" t="str">
        <f>VLOOKUP($A236,Обобщение!$A$5:$EK$329,AQ$2,FALSE)</f>
        <v>Пелетен котел 25 kW</v>
      </c>
      <c r="AR236">
        <f>VLOOKUP($A236,Обобщение!$A$5:$EK$329,AR$2,FALSE)</f>
        <v>0</v>
      </c>
      <c r="AS236">
        <f>VLOOKUP($A236,Обобщение!$A$5:$EK$329,AS$2,FALSE)</f>
        <v>0</v>
      </c>
      <c r="AT236">
        <f>VLOOKUP($A236,Обобщение!$A$5:$EK$329,AT$2,FALSE)</f>
        <v>0</v>
      </c>
      <c r="AU236" t="str">
        <f>VLOOKUP($A236,Обобщение!$A$5:$EK$329,AU$2,FALSE)</f>
        <v>Стоманен панелен радиатор (500x1200) - 2 бр.</v>
      </c>
      <c r="AV236">
        <f>VLOOKUP($A236,Обобщение!$A$5:$EK$329,AV$2,FALSE)</f>
        <v>0</v>
      </c>
      <c r="AW236">
        <f>VLOOKUP($A236,Обобщение!$A$5:$EK$329,AW$2,FALSE)</f>
        <v>3</v>
      </c>
      <c r="AX236">
        <f>VLOOKUP($A236,Обобщение!$A$5:$EK$329,AX$2,FALSE)</f>
        <v>3</v>
      </c>
      <c r="AY236" s="11" t="str">
        <f t="shared" si="15"/>
        <v>Пелетен котел 25 kW</v>
      </c>
      <c r="AZ236" s="11" t="str">
        <f t="shared" si="13"/>
        <v>Стоманен панелен радиатор (500x1200) - 2 бр.</v>
      </c>
    </row>
    <row r="237" spans="1:52" x14ac:dyDescent="0.25">
      <c r="A237">
        <v>1233</v>
      </c>
      <c r="B237" t="str">
        <f>VLOOKUP($A237,Обобщение!$A$5:$EK$329,B$2,FALSE)</f>
        <v>LIFE RU 1233</v>
      </c>
      <c r="C237" t="str">
        <f>VLOOKUP($A237,Обобщение!$A$5:$EK$329,C$2,FALSE)</f>
        <v xml:space="preserve">Атидже </v>
      </c>
      <c r="D237" t="str">
        <f>VLOOKUP($A237,Обобщение!$A$5:$EK$329,D$2,FALSE)</f>
        <v xml:space="preserve">Феимова </v>
      </c>
      <c r="E237" t="str">
        <f>VLOOKUP($A237,Обобщение!$A$5:$EK$329,E$2,FALSE)</f>
        <v>Хамзова</v>
      </c>
      <c r="F237" t="str">
        <f t="shared" si="12"/>
        <v>Атидже  Феимова  Хамзова</v>
      </c>
      <c r="G237">
        <f>VLOOKUP($A237,Обобщение!$A$5:$EK$329,G$2,FALSE)</f>
        <v>0</v>
      </c>
      <c r="H237">
        <f>VLOOKUP($A237,Обобщение!$A$5:$EK$329,H$2,FALSE)</f>
        <v>0</v>
      </c>
      <c r="I237">
        <f>VLOOKUP($A237,Обобщение!$A$5:$EK$329,I$2,FALSE)</f>
        <v>0</v>
      </c>
      <c r="J237">
        <f>VLOOKUP($A237,Обобщение!$A$5:$EK$329,J$2,FALSE)</f>
        <v>0</v>
      </c>
      <c r="K237">
        <f>VLOOKUP($A237,Обобщение!$A$5:$EK$329,K$2,FALSE)</f>
        <v>1</v>
      </c>
      <c r="L237">
        <f>VLOOKUP($A237,Обобщение!$A$5:$EK$329,L$2,FALSE)</f>
        <v>0</v>
      </c>
      <c r="M237">
        <f>VLOOKUP($A237,Обобщение!$A$5:$EK$329,M$2,FALSE)</f>
        <v>0</v>
      </c>
      <c r="N237">
        <f>VLOOKUP($A237,Обобщение!$A$5:$EK$329,N$2,FALSE)</f>
        <v>0</v>
      </c>
      <c r="O237">
        <f>VLOOKUP($A237,Обобщение!$A$5:$EK$329,O$2,FALSE)</f>
        <v>0</v>
      </c>
      <c r="P237">
        <f>VLOOKUP($A237,Обобщение!$A$5:$EK$329,P$2,FALSE)</f>
        <v>0</v>
      </c>
      <c r="Q237">
        <f>VLOOKUP($A237,Обобщение!$A$5:$EK$329,Q$2,FALSE)</f>
        <v>0</v>
      </c>
      <c r="R237">
        <f>VLOOKUP($A237,Обобщение!$A$5:$EK$329,R$2,FALSE)</f>
        <v>0</v>
      </c>
      <c r="S237">
        <f>VLOOKUP($A237,Обобщение!$A$5:$EK$329,S$2,FALSE)</f>
        <v>0</v>
      </c>
      <c r="T237">
        <f>VLOOKUP($A237,Обобщение!$A$5:$EK$329,T$2,FALSE)</f>
        <v>0</v>
      </c>
      <c r="U237">
        <f>VLOOKUP($A237,Обобщение!$A$5:$EK$329,U$2,FALSE)</f>
        <v>0</v>
      </c>
      <c r="V237">
        <f>VLOOKUP($A237,Обобщение!$A$5:$EK$329,V$2,FALSE)</f>
        <v>0</v>
      </c>
      <c r="W237">
        <f>VLOOKUP($A237,Обобщение!$A$5:$EK$329,W$2,FALSE)</f>
        <v>0</v>
      </c>
      <c r="X237">
        <f>VLOOKUP($A237,Обобщение!$A$5:$EK$329,X$2,FALSE)</f>
        <v>0</v>
      </c>
      <c r="Y237">
        <f>VLOOKUP($A237,Обобщение!$A$5:$EK$329,Y$2,FALSE)</f>
        <v>0</v>
      </c>
      <c r="Z237">
        <f>VLOOKUP($A237,Обобщение!$A$5:$EK$329,Z$2,FALSE)</f>
        <v>0</v>
      </c>
      <c r="AA237">
        <f>VLOOKUP($A237,Обобщение!$A$5:$EK$329,AA$2,FALSE)</f>
        <v>0</v>
      </c>
      <c r="AB237">
        <f>VLOOKUP($A237,Обобщение!$A$5:$EK$329,AB$2,FALSE)</f>
        <v>2</v>
      </c>
      <c r="AC237">
        <f>VLOOKUP($A237,Обобщение!$A$5:$EK$329,AC$2,FALSE)</f>
        <v>0</v>
      </c>
      <c r="AD237">
        <f>VLOOKUP($A237,Обобщение!$A$5:$EK$329,AD$2,FALSE)</f>
        <v>0</v>
      </c>
      <c r="AE237">
        <f>VLOOKUP($A237,Обобщение!$A$5:$EK$329,AE$2,FALSE)</f>
        <v>0</v>
      </c>
      <c r="AF237">
        <f>VLOOKUP($A237,Обобщение!$A$5:$EK$329,AF$2,FALSE)</f>
        <v>0</v>
      </c>
      <c r="AG237">
        <f>VLOOKUP($A237,Обобщение!$A$5:$EK$329,AG$2,FALSE)</f>
        <v>0</v>
      </c>
      <c r="AH237">
        <f>VLOOKUP($A237,Обобщение!$A$5:$EK$329,AH$2,FALSE)</f>
        <v>0</v>
      </c>
      <c r="AI237">
        <f>VLOOKUP($A237,Обобщение!$A$5:$EK$329,AI$2,FALSE)</f>
        <v>0</v>
      </c>
      <c r="AJ237">
        <f>VLOOKUP($A237,Обобщение!$A$5:$EK$329,AJ$2,FALSE)</f>
        <v>0</v>
      </c>
      <c r="AK237">
        <f>VLOOKUP($A237,Обобщение!$A$5:$EK$329,AK$2,FALSE)</f>
        <v>4</v>
      </c>
      <c r="AL237">
        <f>VLOOKUP($A237,Обобщение!$A$5:$EK$329,AL$2,FALSE)</f>
        <v>0</v>
      </c>
      <c r="AM237">
        <f>VLOOKUP($A237,Обобщение!$A$5:$EK$329,AM$2,FALSE)</f>
        <v>1</v>
      </c>
      <c r="AN237">
        <f>VLOOKUP($A237,Обобщение!$A$5:$EK$329,AN$2,FALSE)</f>
        <v>0</v>
      </c>
      <c r="AO237" t="str">
        <f>VLOOKUP($A237,Обобщение!$A$5:$EK$329,AO$2,FALSE)</f>
        <v xml:space="preserve">гр./с. Русе, кв./ж.к. Дружба 1 , бл. 21, бул./ул. Казанлък 11 </v>
      </c>
      <c r="AP237" t="str">
        <f>VLOOKUP($A237,Обобщение!$A$5:$EK$329,AP$2,FALSE)</f>
        <v>гр./с. Русе, кв./ж.к. Дружба 1 , бл. 21, бул./ул. Казънлък 11 , ет. 2, ап. 4</v>
      </c>
      <c r="AQ237" t="str">
        <f>VLOOKUP($A237,Обобщение!$A$5:$EK$329,AQ$2,FALSE)</f>
        <v>Камина на пелети с водна риза 12 kW</v>
      </c>
      <c r="AR237">
        <f>VLOOKUP($A237,Обобщение!$A$5:$EK$329,AR$2,FALSE)</f>
        <v>0</v>
      </c>
      <c r="AS237">
        <f>VLOOKUP($A237,Обобщение!$A$5:$EK$329,AS$2,FALSE)</f>
        <v>0</v>
      </c>
      <c r="AT237">
        <f>VLOOKUP($A237,Обобщение!$A$5:$EK$329,AT$2,FALSE)</f>
        <v>0</v>
      </c>
      <c r="AU237">
        <f>VLOOKUP($A237,Обобщение!$A$5:$EK$329,AU$2,FALSE)</f>
        <v>0</v>
      </c>
      <c r="AV237" t="str">
        <f>VLOOKUP($A237,Обобщение!$A$5:$EK$329,AV$2,FALSE)</f>
        <v>Стоманен панелен радиатор (500x1800) - 2 бр.</v>
      </c>
      <c r="AW237">
        <f>VLOOKUP($A237,Обобщение!$A$5:$EK$329,AW$2,FALSE)</f>
        <v>5</v>
      </c>
      <c r="AX237">
        <f>VLOOKUP($A237,Обобщение!$A$5:$EK$329,AX$2,FALSE)</f>
        <v>5</v>
      </c>
      <c r="AY237" s="11" t="str">
        <f t="shared" si="15"/>
        <v>Камина на пелети с водна риза 12 kW</v>
      </c>
      <c r="AZ237" s="11" t="str">
        <f t="shared" si="13"/>
        <v>Стоманен панелен радиатор (500x1800) - 2 бр.</v>
      </c>
    </row>
    <row r="238" spans="1:52" x14ac:dyDescent="0.25">
      <c r="A238">
        <v>1234</v>
      </c>
      <c r="B238" t="str">
        <f>VLOOKUP($A238,Обобщение!$A$5:$EK$329,B$2,FALSE)</f>
        <v>LIFE RU 1234</v>
      </c>
      <c r="C238" t="str">
        <f>VLOOKUP($A238,Обобщение!$A$5:$EK$329,C$2,FALSE)</f>
        <v xml:space="preserve">Ивайло </v>
      </c>
      <c r="D238" t="str">
        <f>VLOOKUP($A238,Обобщение!$A$5:$EK$329,D$2,FALSE)</f>
        <v xml:space="preserve">Спасов </v>
      </c>
      <c r="E238" t="str">
        <f>VLOOKUP($A238,Обобщение!$A$5:$EK$329,E$2,FALSE)</f>
        <v xml:space="preserve">Илиев </v>
      </c>
      <c r="F238" t="str">
        <f t="shared" si="12"/>
        <v xml:space="preserve">Ивайло  Спасов  Илиев </v>
      </c>
      <c r="G238">
        <f>VLOOKUP($A238,Обобщение!$A$5:$EK$329,G$2,FALSE)</f>
        <v>0</v>
      </c>
      <c r="H238">
        <f>VLOOKUP($A238,Обобщение!$A$5:$EK$329,H$2,FALSE)</f>
        <v>0</v>
      </c>
      <c r="I238">
        <f>VLOOKUP($A238,Обобщение!$A$5:$EK$329,I$2,FALSE)</f>
        <v>0</v>
      </c>
      <c r="J238">
        <f>VLOOKUP($A238,Обобщение!$A$5:$EK$329,J$2,FALSE)</f>
        <v>0</v>
      </c>
      <c r="K238">
        <f>VLOOKUP($A238,Обобщение!$A$5:$EK$329,K$2,FALSE)</f>
        <v>1</v>
      </c>
      <c r="L238">
        <f>VLOOKUP($A238,Обобщение!$A$5:$EK$329,L$2,FALSE)</f>
        <v>0</v>
      </c>
      <c r="M238">
        <f>VLOOKUP($A238,Обобщение!$A$5:$EK$329,M$2,FALSE)</f>
        <v>0</v>
      </c>
      <c r="N238">
        <f>VLOOKUP($A238,Обобщение!$A$5:$EK$329,N$2,FALSE)</f>
        <v>0</v>
      </c>
      <c r="O238">
        <f>VLOOKUP($A238,Обобщение!$A$5:$EK$329,O$2,FALSE)</f>
        <v>0</v>
      </c>
      <c r="P238">
        <f>VLOOKUP($A238,Обобщение!$A$5:$EK$329,P$2,FALSE)</f>
        <v>0</v>
      </c>
      <c r="Q238">
        <f>VLOOKUP($A238,Обобщение!$A$5:$EK$329,Q$2,FALSE)</f>
        <v>0</v>
      </c>
      <c r="R238">
        <f>VLOOKUP($A238,Обобщение!$A$5:$EK$329,R$2,FALSE)</f>
        <v>0</v>
      </c>
      <c r="S238">
        <f>VLOOKUP($A238,Обобщение!$A$5:$EK$329,S$2,FALSE)</f>
        <v>0</v>
      </c>
      <c r="T238">
        <f>VLOOKUP($A238,Обобщение!$A$5:$EK$329,T$2,FALSE)</f>
        <v>0</v>
      </c>
      <c r="U238">
        <f>VLOOKUP($A238,Обобщение!$A$5:$EK$329,U$2,FALSE)</f>
        <v>0</v>
      </c>
      <c r="V238">
        <f>VLOOKUP($A238,Обобщение!$A$5:$EK$329,V$2,FALSE)</f>
        <v>0</v>
      </c>
      <c r="W238">
        <f>VLOOKUP($A238,Обобщение!$A$5:$EK$329,W$2,FALSE)</f>
        <v>0</v>
      </c>
      <c r="X238">
        <f>VLOOKUP($A238,Обобщение!$A$5:$EK$329,X$2,FALSE)</f>
        <v>0</v>
      </c>
      <c r="Y238">
        <f>VLOOKUP($A238,Обобщение!$A$5:$EK$329,Y$2,FALSE)</f>
        <v>0</v>
      </c>
      <c r="Z238">
        <f>VLOOKUP($A238,Обобщение!$A$5:$EK$329,Z$2,FALSE)</f>
        <v>0</v>
      </c>
      <c r="AA238">
        <f>VLOOKUP($A238,Обобщение!$A$5:$EK$329,AA$2,FALSE)</f>
        <v>0</v>
      </c>
      <c r="AB238">
        <f>VLOOKUP($A238,Обобщение!$A$5:$EK$329,AB$2,FALSE)</f>
        <v>0</v>
      </c>
      <c r="AC238">
        <f>VLOOKUP($A238,Обобщение!$A$5:$EK$329,AC$2,FALSE)</f>
        <v>0</v>
      </c>
      <c r="AD238">
        <f>VLOOKUP($A238,Обобщение!$A$5:$EK$329,AD$2,FALSE)</f>
        <v>0</v>
      </c>
      <c r="AE238">
        <f>VLOOKUP($A238,Обобщение!$A$5:$EK$329,AE$2,FALSE)</f>
        <v>0</v>
      </c>
      <c r="AF238">
        <f>VLOOKUP($A238,Обобщение!$A$5:$EK$329,AF$2,FALSE)</f>
        <v>2</v>
      </c>
      <c r="AG238">
        <f>VLOOKUP($A238,Обобщение!$A$5:$EK$329,AG$2,FALSE)</f>
        <v>0</v>
      </c>
      <c r="AH238">
        <f>VLOOKUP($A238,Обобщение!$A$5:$EK$329,AH$2,FALSE)</f>
        <v>0</v>
      </c>
      <c r="AI238">
        <f>VLOOKUP($A238,Обобщение!$A$5:$EK$329,AI$2,FALSE)</f>
        <v>0</v>
      </c>
      <c r="AJ238">
        <f>VLOOKUP($A238,Обобщение!$A$5:$EK$329,AJ$2,FALSE)</f>
        <v>0</v>
      </c>
      <c r="AK238">
        <f>VLOOKUP($A238,Обобщение!$A$5:$EK$329,AK$2,FALSE)</f>
        <v>4</v>
      </c>
      <c r="AL238">
        <f>VLOOKUP($A238,Обобщение!$A$5:$EK$329,AL$2,FALSE)</f>
        <v>0</v>
      </c>
      <c r="AM238">
        <f>VLOOKUP($A238,Обобщение!$A$5:$EK$329,AM$2,FALSE)</f>
        <v>1</v>
      </c>
      <c r="AN238">
        <f>VLOOKUP($A238,Обобщение!$A$5:$EK$329,AN$2,FALSE)</f>
        <v>0</v>
      </c>
      <c r="AO238" t="str">
        <f>VLOOKUP($A238,Обобщение!$A$5:$EK$329,AO$2,FALSE)</f>
        <v>гр./с. Русе, кв./ж.к. Родина , бл. Скъта , бул./ул. Чипровци 1</v>
      </c>
      <c r="AP238" t="str">
        <f>VLOOKUP($A238,Обобщение!$A$5:$EK$329,AP$2,FALSE)</f>
        <v>гр./с. Русе, кв./ж.к. Родина , бл. Скъта , бул./ул. Чипровци 1 , ет. 2, ап. 18</v>
      </c>
      <c r="AQ238" t="str">
        <f>VLOOKUP($A238,Обобщение!$A$5:$EK$329,AQ$2,FALSE)</f>
        <v>Камина на пелети с водна риза 12 kW</v>
      </c>
      <c r="AR238">
        <f>VLOOKUP($A238,Обобщение!$A$5:$EK$329,AR$2,FALSE)</f>
        <v>0</v>
      </c>
      <c r="AS238">
        <f>VLOOKUP($A238,Обобщение!$A$5:$EK$329,AS$2,FALSE)</f>
        <v>0</v>
      </c>
      <c r="AT238">
        <f>VLOOKUP($A238,Обобщение!$A$5:$EK$329,AT$2,FALSE)</f>
        <v>0</v>
      </c>
      <c r="AU238">
        <f>VLOOKUP($A238,Обобщение!$A$5:$EK$329,AU$2,FALSE)</f>
        <v>0</v>
      </c>
      <c r="AV238">
        <f>VLOOKUP($A238,Обобщение!$A$5:$EK$329,AV$2,FALSE)</f>
        <v>0</v>
      </c>
      <c r="AW238">
        <f>VLOOKUP($A238,Обобщение!$A$5:$EK$329,AW$2,FALSE)</f>
        <v>7</v>
      </c>
      <c r="AX238">
        <f>VLOOKUP($A238,Обобщение!$A$5:$EK$329,AX$2,FALSE)</f>
        <v>7</v>
      </c>
      <c r="AY238" s="11" t="str">
        <f t="shared" si="15"/>
        <v>Камина на пелети с водна риза 12 kW</v>
      </c>
      <c r="AZ238" s="11" t="str">
        <f t="shared" si="13"/>
        <v/>
      </c>
    </row>
    <row r="239" spans="1:52" x14ac:dyDescent="0.25">
      <c r="A239">
        <v>1235</v>
      </c>
      <c r="B239" t="str">
        <f>VLOOKUP($A239,Обобщение!$A$5:$EK$329,B$2,FALSE)</f>
        <v>LIFE RU 1235</v>
      </c>
      <c r="C239" t="str">
        <f>VLOOKUP($A239,Обобщение!$A$5:$EK$329,C$2,FALSE)</f>
        <v xml:space="preserve">Ведиха </v>
      </c>
      <c r="D239" t="str">
        <f>VLOOKUP($A239,Обобщение!$A$5:$EK$329,D$2,FALSE)</f>
        <v xml:space="preserve">Неджибова </v>
      </c>
      <c r="E239" t="str">
        <f>VLOOKUP($A239,Обобщение!$A$5:$EK$329,E$2,FALSE)</f>
        <v xml:space="preserve">Ибрямова </v>
      </c>
      <c r="F239" t="str">
        <f t="shared" si="12"/>
        <v xml:space="preserve">Ведиха  Неджибова  Ибрямова </v>
      </c>
      <c r="G239">
        <f>VLOOKUP($A239,Обобщение!$A$5:$EK$329,G$2,FALSE)</f>
        <v>0</v>
      </c>
      <c r="H239">
        <f>VLOOKUP($A239,Обобщение!$A$5:$EK$329,H$2,FALSE)</f>
        <v>0</v>
      </c>
      <c r="I239">
        <f>VLOOKUP($A239,Обобщение!$A$5:$EK$329,I$2,FALSE)</f>
        <v>0</v>
      </c>
      <c r="J239">
        <f>VLOOKUP($A239,Обобщение!$A$5:$EK$329,J$2,FALSE)</f>
        <v>0</v>
      </c>
      <c r="K239">
        <f>VLOOKUP($A239,Обобщение!$A$5:$EK$329,K$2,FALSE)</f>
        <v>1</v>
      </c>
      <c r="L239">
        <f>VLOOKUP($A239,Обобщение!$A$5:$EK$329,L$2,FALSE)</f>
        <v>0</v>
      </c>
      <c r="M239">
        <f>VLOOKUP($A239,Обобщение!$A$5:$EK$329,M$2,FALSE)</f>
        <v>0</v>
      </c>
      <c r="N239">
        <f>VLOOKUP($A239,Обобщение!$A$5:$EK$329,N$2,FALSE)</f>
        <v>0</v>
      </c>
      <c r="O239">
        <f>VLOOKUP($A239,Обобщение!$A$5:$EK$329,O$2,FALSE)</f>
        <v>0</v>
      </c>
      <c r="P239">
        <f>VLOOKUP($A239,Обобщение!$A$5:$EK$329,P$2,FALSE)</f>
        <v>0</v>
      </c>
      <c r="Q239">
        <f>VLOOKUP($A239,Обобщение!$A$5:$EK$329,Q$2,FALSE)</f>
        <v>0</v>
      </c>
      <c r="R239">
        <f>VLOOKUP($A239,Обобщение!$A$5:$EK$329,R$2,FALSE)</f>
        <v>0</v>
      </c>
      <c r="S239">
        <f>VLOOKUP($A239,Обобщение!$A$5:$EK$329,S$2,FALSE)</f>
        <v>0</v>
      </c>
      <c r="T239">
        <f>VLOOKUP($A239,Обобщение!$A$5:$EK$329,T$2,FALSE)</f>
        <v>0</v>
      </c>
      <c r="U239">
        <f>VLOOKUP($A239,Обобщение!$A$5:$EK$329,U$2,FALSE)</f>
        <v>0</v>
      </c>
      <c r="V239">
        <f>VLOOKUP($A239,Обобщение!$A$5:$EK$329,V$2,FALSE)</f>
        <v>0</v>
      </c>
      <c r="W239">
        <f>VLOOKUP($A239,Обобщение!$A$5:$EK$329,W$2,FALSE)</f>
        <v>0</v>
      </c>
      <c r="X239">
        <f>VLOOKUP($A239,Обобщение!$A$5:$EK$329,X$2,FALSE)</f>
        <v>0</v>
      </c>
      <c r="Y239">
        <f>VLOOKUP($A239,Обобщение!$A$5:$EK$329,Y$2,FALSE)</f>
        <v>0</v>
      </c>
      <c r="Z239">
        <f>VLOOKUP($A239,Обобщение!$A$5:$EK$329,Z$2,FALSE)</f>
        <v>0</v>
      </c>
      <c r="AA239">
        <f>VLOOKUP($A239,Обобщение!$A$5:$EK$329,AA$2,FALSE)</f>
        <v>0</v>
      </c>
      <c r="AB239">
        <f>VLOOKUP($A239,Обобщение!$A$5:$EK$329,AB$2,FALSE)</f>
        <v>0</v>
      </c>
      <c r="AC239">
        <f>VLOOKUP($A239,Обобщение!$A$5:$EK$329,AC$2,FALSE)</f>
        <v>0</v>
      </c>
      <c r="AD239">
        <f>VLOOKUP($A239,Обобщение!$A$5:$EK$329,AD$2,FALSE)</f>
        <v>0</v>
      </c>
      <c r="AE239">
        <f>VLOOKUP($A239,Обобщение!$A$5:$EK$329,AE$2,FALSE)</f>
        <v>0</v>
      </c>
      <c r="AF239">
        <f>VLOOKUP($A239,Обобщение!$A$5:$EK$329,AF$2,FALSE)</f>
        <v>0</v>
      </c>
      <c r="AG239">
        <f>VLOOKUP($A239,Обобщение!$A$5:$EK$329,AG$2,FALSE)</f>
        <v>0</v>
      </c>
      <c r="AH239">
        <f>VLOOKUP($A239,Обобщение!$A$5:$EK$329,AH$2,FALSE)</f>
        <v>0</v>
      </c>
      <c r="AI239">
        <f>VLOOKUP($A239,Обобщение!$A$5:$EK$329,AI$2,FALSE)</f>
        <v>0</v>
      </c>
      <c r="AJ239">
        <f>VLOOKUP($A239,Обобщение!$A$5:$EK$329,AJ$2,FALSE)</f>
        <v>3</v>
      </c>
      <c r="AK239">
        <f>VLOOKUP($A239,Обобщение!$A$5:$EK$329,AK$2,FALSE)</f>
        <v>0</v>
      </c>
      <c r="AL239">
        <f>VLOOKUP($A239,Обобщение!$A$5:$EK$329,AL$2,FALSE)</f>
        <v>0</v>
      </c>
      <c r="AM239">
        <f>VLOOKUP($A239,Обобщение!$A$5:$EK$329,AM$2,FALSE)</f>
        <v>1</v>
      </c>
      <c r="AN239">
        <f>VLOOKUP($A239,Обобщение!$A$5:$EK$329,AN$2,FALSE)</f>
        <v>0</v>
      </c>
      <c r="AO239" t="str">
        <f>VLOOKUP($A239,Обобщение!$A$5:$EK$329,AO$2,FALSE)</f>
        <v xml:space="preserve">гр./с. Русе, кв./ж.к. Хъшове , бл. 4, бул./ул. Давид 31 </v>
      </c>
      <c r="AP239" t="str">
        <f>VLOOKUP($A239,Обобщение!$A$5:$EK$329,AP$2,FALSE)</f>
        <v>гр./с. Русе, кв./ж.к. Хъшове , бл. 4, бул./ул. Давид 31 , ет. 4, ап. 12</v>
      </c>
      <c r="AQ239" t="str">
        <f>VLOOKUP($A239,Обобщение!$A$5:$EK$329,AQ$2,FALSE)</f>
        <v>Камина на пелети с водна риза 12 kW</v>
      </c>
      <c r="AR239">
        <f>VLOOKUP($A239,Обобщение!$A$5:$EK$329,AR$2,FALSE)</f>
        <v>0</v>
      </c>
      <c r="AS239">
        <f>VLOOKUP($A239,Обобщение!$A$5:$EK$329,AS$2,FALSE)</f>
        <v>0</v>
      </c>
      <c r="AT239">
        <f>VLOOKUP($A239,Обобщение!$A$5:$EK$329,AT$2,FALSE)</f>
        <v>0</v>
      </c>
      <c r="AU239">
        <f>VLOOKUP($A239,Обобщение!$A$5:$EK$329,AU$2,FALSE)</f>
        <v>0</v>
      </c>
      <c r="AV239">
        <f>VLOOKUP($A239,Обобщение!$A$5:$EK$329,AV$2,FALSE)</f>
        <v>0</v>
      </c>
      <c r="AW239">
        <f>VLOOKUP($A239,Обобщение!$A$5:$EK$329,AW$2,FALSE)</f>
        <v>4</v>
      </c>
      <c r="AX239">
        <f>VLOOKUP($A239,Обобщение!$A$5:$EK$329,AX$2,FALSE)</f>
        <v>4</v>
      </c>
      <c r="AY239" s="11" t="str">
        <f t="shared" si="15"/>
        <v>Камина на пелети с водна риза 12 kW</v>
      </c>
      <c r="AZ239" s="11" t="str">
        <f t="shared" si="13"/>
        <v/>
      </c>
    </row>
    <row r="240" spans="1:52" ht="30" x14ac:dyDescent="0.25">
      <c r="A240" s="5">
        <v>1236</v>
      </c>
      <c r="B240" t="str">
        <f>VLOOKUP($A240,Обобщение!$A$5:$EK$329,B$2,FALSE)</f>
        <v>LIFE RU 1236</v>
      </c>
      <c r="C240" t="str">
        <f>VLOOKUP($A240,Обобщение!$A$5:$EK$329,C$2,FALSE)</f>
        <v xml:space="preserve">Николай </v>
      </c>
      <c r="D240" t="str">
        <f>VLOOKUP($A240,Обобщение!$A$5:$EK$329,D$2,FALSE)</f>
        <v xml:space="preserve">Борисов </v>
      </c>
      <c r="E240" t="str">
        <f>VLOOKUP($A240,Обобщение!$A$5:$EK$329,E$2,FALSE)</f>
        <v xml:space="preserve">Тихилов </v>
      </c>
      <c r="F240" t="str">
        <f t="shared" si="12"/>
        <v xml:space="preserve">Николай  Борисов  Тихилов </v>
      </c>
      <c r="G240">
        <f>VLOOKUP($A240,Обобщение!$A$5:$EK$329,G$2,FALSE)</f>
        <v>0</v>
      </c>
      <c r="H240">
        <f>VLOOKUP($A240,Обобщение!$A$5:$EK$329,H$2,FALSE)</f>
        <v>0</v>
      </c>
      <c r="I240">
        <f>VLOOKUP($A240,Обобщение!$A$5:$EK$329,I$2,FALSE)</f>
        <v>0</v>
      </c>
      <c r="J240">
        <f>VLOOKUP($A240,Обобщение!$A$5:$EK$329,J$2,FALSE)</f>
        <v>0</v>
      </c>
      <c r="K240">
        <f>VLOOKUP($A240,Обобщение!$A$5:$EK$329,K$2,FALSE)</f>
        <v>0</v>
      </c>
      <c r="L240">
        <f>VLOOKUP($A240,Обобщение!$A$5:$EK$329,L$2,FALSE)</f>
        <v>0</v>
      </c>
      <c r="M240">
        <f>VLOOKUP($A240,Обобщение!$A$5:$EK$329,M$2,FALSE)</f>
        <v>0</v>
      </c>
      <c r="N240">
        <f>VLOOKUP($A240,Обобщение!$A$5:$EK$329,N$2,FALSE)</f>
        <v>0</v>
      </c>
      <c r="O240">
        <f>VLOOKUP($A240,Обобщение!$A$5:$EK$329,O$2,FALSE)</f>
        <v>0</v>
      </c>
      <c r="P240">
        <f>VLOOKUP($A240,Обобщение!$A$5:$EK$329,P$2,FALSE)</f>
        <v>0</v>
      </c>
      <c r="Q240">
        <f>VLOOKUP($A240,Обобщение!$A$5:$EK$329,Q$2,FALSE)</f>
        <v>0</v>
      </c>
      <c r="R240">
        <f>VLOOKUP($A240,Обобщение!$A$5:$EK$329,R$2,FALSE)</f>
        <v>0</v>
      </c>
      <c r="S240">
        <f>VLOOKUP($A240,Обобщение!$A$5:$EK$329,S$2,FALSE)</f>
        <v>0</v>
      </c>
      <c r="T240">
        <f>VLOOKUP($A240,Обобщение!$A$5:$EK$329,T$2,FALSE)</f>
        <v>0</v>
      </c>
      <c r="U240">
        <f>VLOOKUP($A240,Обобщение!$A$5:$EK$329,U$2,FALSE)</f>
        <v>1</v>
      </c>
      <c r="V240">
        <f>VLOOKUP($A240,Обобщение!$A$5:$EK$329,V$2,FALSE)</f>
        <v>0</v>
      </c>
      <c r="W240">
        <f>VLOOKUP($A240,Обобщение!$A$5:$EK$329,W$2,FALSE)</f>
        <v>0</v>
      </c>
      <c r="X240">
        <f>VLOOKUP($A240,Обобщение!$A$5:$EK$329,X$2,FALSE)</f>
        <v>0</v>
      </c>
      <c r="Y240">
        <f>VLOOKUP($A240,Обобщение!$A$5:$EK$329,Y$2,FALSE)</f>
        <v>0</v>
      </c>
      <c r="Z240">
        <f>VLOOKUP($A240,Обобщение!$A$5:$EK$329,Z$2,FALSE)</f>
        <v>0</v>
      </c>
      <c r="AA240">
        <f>VLOOKUP($A240,Обобщение!$A$5:$EK$329,AA$2,FALSE)</f>
        <v>0</v>
      </c>
      <c r="AB240">
        <f>VLOOKUP($A240,Обобщение!$A$5:$EK$329,AB$2,FALSE)</f>
        <v>2</v>
      </c>
      <c r="AC240">
        <f>VLOOKUP($A240,Обобщение!$A$5:$EK$329,AC$2,FALSE)</f>
        <v>2</v>
      </c>
      <c r="AD240">
        <f>VLOOKUP($A240,Обобщение!$A$5:$EK$329,AD$2,FALSE)</f>
        <v>0</v>
      </c>
      <c r="AE240">
        <f>VLOOKUP($A240,Обобщение!$A$5:$EK$329,AE$2,FALSE)</f>
        <v>0</v>
      </c>
      <c r="AF240">
        <f>VLOOKUP($A240,Обобщение!$A$5:$EK$329,AF$2,FALSE)</f>
        <v>0</v>
      </c>
      <c r="AG240">
        <f>VLOOKUP($A240,Обобщение!$A$5:$EK$329,AG$2,FALSE)</f>
        <v>0</v>
      </c>
      <c r="AH240">
        <f>VLOOKUP($A240,Обобщение!$A$5:$EK$329,AH$2,FALSE)</f>
        <v>0</v>
      </c>
      <c r="AI240">
        <f>VLOOKUP($A240,Обобщение!$A$5:$EK$329,AI$2,FALSE)</f>
        <v>2</v>
      </c>
      <c r="AJ240">
        <f>VLOOKUP($A240,Обобщение!$A$5:$EK$329,AJ$2,FALSE)</f>
        <v>0</v>
      </c>
      <c r="AK240">
        <f>VLOOKUP($A240,Обобщение!$A$5:$EK$329,AK$2,FALSE)</f>
        <v>0</v>
      </c>
      <c r="AL240">
        <f>VLOOKUP($A240,Обобщение!$A$5:$EK$329,AL$2,FALSE)</f>
        <v>0</v>
      </c>
      <c r="AM240">
        <f>VLOOKUP($A240,Обобщение!$A$5:$EK$329,AM$2,FALSE)</f>
        <v>0</v>
      </c>
      <c r="AN240">
        <f>VLOOKUP($A240,Обобщение!$A$5:$EK$329,AN$2,FALSE)</f>
        <v>0</v>
      </c>
      <c r="AO240" t="str">
        <f>VLOOKUP($A240,Обобщение!$A$5:$EK$329,AO$2,FALSE)</f>
        <v xml:space="preserve">гр./с. Русе, кв./ж.к. Хъшове , бул./ул. Цар Асен 49 </v>
      </c>
      <c r="AP240" t="str">
        <f>VLOOKUP($A240,Обобщение!$A$5:$EK$329,AP$2,FALSE)</f>
        <v xml:space="preserve">гр./с. Русе, кв./ж.к. Хъшове , бул./ул. Цар Асен 49 , </v>
      </c>
      <c r="AQ240">
        <f>VLOOKUP($A240,Обобщение!$A$5:$EK$329,AQ$2,FALSE)</f>
        <v>0</v>
      </c>
      <c r="AR240" t="str">
        <f>VLOOKUP($A240,Обобщение!$A$5:$EK$329,AR$2,FALSE)</f>
        <v>Двуконтурен кондезационен котел на природен газ 24 kW</v>
      </c>
      <c r="AS240">
        <f>VLOOKUP($A240,Обобщение!$A$5:$EK$329,AS$2,FALSE)</f>
        <v>0</v>
      </c>
      <c r="AT240">
        <f>VLOOKUP($A240,Обобщение!$A$5:$EK$329,AT$2,FALSE)</f>
        <v>0</v>
      </c>
      <c r="AU240">
        <f>VLOOKUP($A240,Обобщение!$A$5:$EK$329,AU$2,FALSE)</f>
        <v>0</v>
      </c>
      <c r="AV240" t="str">
        <f>VLOOKUP($A240,Обобщение!$A$5:$EK$329,AV$2,FALSE)</f>
        <v>Стоманен панелен радиатор (500x1800) - 2 бр.</v>
      </c>
      <c r="AW240">
        <f>VLOOKUP($A240,Обобщение!$A$5:$EK$329,AW$2,FALSE)</f>
        <v>4</v>
      </c>
      <c r="AX240">
        <f>VLOOKUP($A240,Обобщение!$A$5:$EK$329,AX$2,FALSE)</f>
        <v>2</v>
      </c>
      <c r="AY240" s="11" t="str">
        <f t="shared" si="15"/>
        <v>Двуконтурен кондезационен котел на природен газ 24 kW</v>
      </c>
      <c r="AZ240" s="11" t="str">
        <f t="shared" si="13"/>
        <v>Стоманен панелен радиатор (500x1800) - 2 бр.</v>
      </c>
    </row>
    <row r="241" spans="1:52" x14ac:dyDescent="0.25">
      <c r="A241">
        <v>1237</v>
      </c>
      <c r="B241" t="str">
        <f>VLOOKUP($A241,Обобщение!$A$5:$EK$329,B$2,FALSE)</f>
        <v>LIFE RU 1237</v>
      </c>
      <c r="C241" t="str">
        <f>VLOOKUP($A241,Обобщение!$A$5:$EK$329,C$2,FALSE)</f>
        <v xml:space="preserve">Любомир </v>
      </c>
      <c r="D241" t="str">
        <f>VLOOKUP($A241,Обобщение!$A$5:$EK$329,D$2,FALSE)</f>
        <v xml:space="preserve">Стефанов </v>
      </c>
      <c r="E241" t="str">
        <f>VLOOKUP($A241,Обобщение!$A$5:$EK$329,E$2,FALSE)</f>
        <v xml:space="preserve">Димитров </v>
      </c>
      <c r="F241" t="str">
        <f t="shared" si="12"/>
        <v xml:space="preserve">Любомир  Стефанов  Димитров </v>
      </c>
      <c r="G241">
        <f>VLOOKUP($A241,Обобщение!$A$5:$EK$329,G$2,FALSE)</f>
        <v>0</v>
      </c>
      <c r="H241">
        <f>VLOOKUP($A241,Обобщение!$A$5:$EK$329,H$2,FALSE)</f>
        <v>0</v>
      </c>
      <c r="I241">
        <f>VLOOKUP($A241,Обобщение!$A$5:$EK$329,I$2,FALSE)</f>
        <v>0</v>
      </c>
      <c r="J241">
        <f>VLOOKUP($A241,Обобщение!$A$5:$EK$329,J$2,FALSE)</f>
        <v>1</v>
      </c>
      <c r="K241">
        <f>VLOOKUP($A241,Обобщение!$A$5:$EK$329,K$2,FALSE)</f>
        <v>0</v>
      </c>
      <c r="L241">
        <f>VLOOKUP($A241,Обобщение!$A$5:$EK$329,L$2,FALSE)</f>
        <v>0</v>
      </c>
      <c r="M241">
        <f>VLOOKUP($A241,Обобщение!$A$5:$EK$329,M$2,FALSE)</f>
        <v>0</v>
      </c>
      <c r="N241">
        <f>VLOOKUP($A241,Обобщение!$A$5:$EK$329,N$2,FALSE)</f>
        <v>0</v>
      </c>
      <c r="O241">
        <f>VLOOKUP($A241,Обобщение!$A$5:$EK$329,O$2,FALSE)</f>
        <v>0</v>
      </c>
      <c r="P241">
        <f>VLOOKUP($A241,Обобщение!$A$5:$EK$329,P$2,FALSE)</f>
        <v>0</v>
      </c>
      <c r="Q241">
        <f>VLOOKUP($A241,Обобщение!$A$5:$EK$329,Q$2,FALSE)</f>
        <v>0</v>
      </c>
      <c r="R241">
        <f>VLOOKUP($A241,Обобщение!$A$5:$EK$329,R$2,FALSE)</f>
        <v>0</v>
      </c>
      <c r="S241">
        <f>VLOOKUP($A241,Обобщение!$A$5:$EK$329,S$2,FALSE)</f>
        <v>0</v>
      </c>
      <c r="T241">
        <f>VLOOKUP($A241,Обобщение!$A$5:$EK$329,T$2,FALSE)</f>
        <v>0</v>
      </c>
      <c r="U241">
        <f>VLOOKUP($A241,Обобщение!$A$5:$EK$329,U$2,FALSE)</f>
        <v>0</v>
      </c>
      <c r="V241">
        <f>VLOOKUP($A241,Обобщение!$A$5:$EK$329,V$2,FALSE)</f>
        <v>0</v>
      </c>
      <c r="W241">
        <f>VLOOKUP($A241,Обобщение!$A$5:$EK$329,W$2,FALSE)</f>
        <v>0</v>
      </c>
      <c r="X241">
        <f>VLOOKUP($A241,Обобщение!$A$5:$EK$329,X$2,FALSE)</f>
        <v>0</v>
      </c>
      <c r="Y241">
        <f>VLOOKUP($A241,Обобщение!$A$5:$EK$329,Y$2,FALSE)</f>
        <v>0</v>
      </c>
      <c r="Z241">
        <f>VLOOKUP($A241,Обобщение!$A$5:$EK$329,Z$2,FALSE)</f>
        <v>0</v>
      </c>
      <c r="AA241">
        <f>VLOOKUP($A241,Обобщение!$A$5:$EK$329,AA$2,FALSE)</f>
        <v>0</v>
      </c>
      <c r="AB241">
        <f>VLOOKUP($A241,Обобщение!$A$5:$EK$329,AB$2,FALSE)</f>
        <v>0</v>
      </c>
      <c r="AC241">
        <f>VLOOKUP($A241,Обобщение!$A$5:$EK$329,AC$2,FALSE)</f>
        <v>0</v>
      </c>
      <c r="AD241">
        <f>VLOOKUP($A241,Обобщение!$A$5:$EK$329,AD$2,FALSE)</f>
        <v>0</v>
      </c>
      <c r="AE241">
        <f>VLOOKUP($A241,Обобщение!$A$5:$EK$329,AE$2,FALSE)</f>
        <v>0</v>
      </c>
      <c r="AF241">
        <f>VLOOKUP($A241,Обобщение!$A$5:$EK$329,AF$2,FALSE)</f>
        <v>0</v>
      </c>
      <c r="AG241">
        <f>VLOOKUP($A241,Обобщение!$A$5:$EK$329,AG$2,FALSE)</f>
        <v>0</v>
      </c>
      <c r="AH241">
        <f>VLOOKUP($A241,Обобщение!$A$5:$EK$329,AH$2,FALSE)</f>
        <v>0</v>
      </c>
      <c r="AI241">
        <f>VLOOKUP($A241,Обобщение!$A$5:$EK$329,AI$2,FALSE)</f>
        <v>2</v>
      </c>
      <c r="AJ241">
        <f>VLOOKUP($A241,Обобщение!$A$5:$EK$329,AJ$2,FALSE)</f>
        <v>0</v>
      </c>
      <c r="AK241">
        <f>VLOOKUP($A241,Обобщение!$A$5:$EK$329,AK$2,FALSE)</f>
        <v>0</v>
      </c>
      <c r="AL241">
        <f>VLOOKUP($A241,Обобщение!$A$5:$EK$329,AL$2,FALSE)</f>
        <v>1</v>
      </c>
      <c r="AM241">
        <f>VLOOKUP($A241,Обобщение!$A$5:$EK$329,AM$2,FALSE)</f>
        <v>1</v>
      </c>
      <c r="AN241">
        <f>VLOOKUP($A241,Обобщение!$A$5:$EK$329,AN$2,FALSE)</f>
        <v>0</v>
      </c>
      <c r="AO241" t="str">
        <f>VLOOKUP($A241,Обобщение!$A$5:$EK$329,AO$2,FALSE)</f>
        <v xml:space="preserve">гр./с. Русе, кв./ж.к. Дружба 1 , бл. 6, бул./ул. Изола планина 22 </v>
      </c>
      <c r="AP241" t="str">
        <f>VLOOKUP($A241,Обобщение!$A$5:$EK$329,AP$2,FALSE)</f>
        <v>гр./с. Русе, кв./ж.к. Дружба 1 , бл. 6, бул./ул. Изола планина 22 , ет. 7, ап. 21</v>
      </c>
      <c r="AQ241" t="str">
        <f>VLOOKUP($A241,Обобщение!$A$5:$EK$329,AQ$2,FALSE)</f>
        <v>Топловъздушна камина на пелети 12 kW</v>
      </c>
      <c r="AR241">
        <f>VLOOKUP($A241,Обобщение!$A$5:$EK$329,AR$2,FALSE)</f>
        <v>0</v>
      </c>
      <c r="AS241">
        <f>VLOOKUP($A241,Обобщение!$A$5:$EK$329,AS$2,FALSE)</f>
        <v>0</v>
      </c>
      <c r="AT241">
        <f>VLOOKUP($A241,Обобщение!$A$5:$EK$329,AT$2,FALSE)</f>
        <v>0</v>
      </c>
      <c r="AU241">
        <f>VLOOKUP($A241,Обобщение!$A$5:$EK$329,AU$2,FALSE)</f>
        <v>0</v>
      </c>
      <c r="AV241">
        <f>VLOOKUP($A241,Обобщение!$A$5:$EK$329,AV$2,FALSE)</f>
        <v>0</v>
      </c>
      <c r="AW241">
        <f>VLOOKUP($A241,Обобщение!$A$5:$EK$329,AW$2,FALSE)</f>
        <v>4</v>
      </c>
      <c r="AX241">
        <f>VLOOKUP($A241,Обобщение!$A$5:$EK$329,AX$2,FALSE)</f>
        <v>4</v>
      </c>
      <c r="AY241" s="11" t="str">
        <f t="shared" si="15"/>
        <v>Топловъздушна камина на пелети 12 kW</v>
      </c>
      <c r="AZ241" s="11" t="str">
        <f t="shared" si="13"/>
        <v/>
      </c>
    </row>
    <row r="242" spans="1:52" x14ac:dyDescent="0.25">
      <c r="A242" s="5">
        <v>1238</v>
      </c>
      <c r="B242" t="str">
        <f>VLOOKUP($A242,Обобщение!$A$5:$EK$329,B$2,FALSE)</f>
        <v>LIFE RU 1238</v>
      </c>
      <c r="C242" t="str">
        <f>VLOOKUP($A242,Обобщение!$A$5:$EK$329,C$2,FALSE)</f>
        <v xml:space="preserve">Хатидже </v>
      </c>
      <c r="D242" t="str">
        <f>VLOOKUP($A242,Обобщение!$A$5:$EK$329,D$2,FALSE)</f>
        <v xml:space="preserve">Сали </v>
      </c>
      <c r="E242" t="str">
        <f>VLOOKUP($A242,Обобщение!$A$5:$EK$329,E$2,FALSE)</f>
        <v xml:space="preserve">Палабуйкова </v>
      </c>
      <c r="F242" t="str">
        <f t="shared" si="12"/>
        <v xml:space="preserve">Хатидже  Сали  Палабуйкова </v>
      </c>
      <c r="G242">
        <f>VLOOKUP($A242,Обобщение!$A$5:$EK$329,G$2,FALSE)</f>
        <v>0</v>
      </c>
      <c r="H242">
        <f>VLOOKUP($A242,Обобщение!$A$5:$EK$329,H$2,FALSE)</f>
        <v>0</v>
      </c>
      <c r="I242">
        <f>VLOOKUP($A242,Обобщение!$A$5:$EK$329,I$2,FALSE)</f>
        <v>0</v>
      </c>
      <c r="J242">
        <f>VLOOKUP($A242,Обобщение!$A$5:$EK$329,J$2,FALSE)</f>
        <v>0</v>
      </c>
      <c r="K242">
        <f>VLOOKUP($A242,Обобщение!$A$5:$EK$329,K$2,FALSE)</f>
        <v>0</v>
      </c>
      <c r="L242">
        <f>VLOOKUP($A242,Обобщение!$A$5:$EK$329,L$2,FALSE)</f>
        <v>1</v>
      </c>
      <c r="M242">
        <f>VLOOKUP($A242,Обобщение!$A$5:$EK$329,M$2,FALSE)</f>
        <v>0</v>
      </c>
      <c r="N242">
        <f>VLOOKUP($A242,Обобщение!$A$5:$EK$329,N$2,FALSE)</f>
        <v>0</v>
      </c>
      <c r="O242">
        <f>VLOOKUP($A242,Обобщение!$A$5:$EK$329,O$2,FALSE)</f>
        <v>0</v>
      </c>
      <c r="P242">
        <f>VLOOKUP($A242,Обобщение!$A$5:$EK$329,P$2,FALSE)</f>
        <v>0</v>
      </c>
      <c r="Q242">
        <f>VLOOKUP($A242,Обобщение!$A$5:$EK$329,Q$2,FALSE)</f>
        <v>0</v>
      </c>
      <c r="R242">
        <f>VLOOKUP($A242,Обобщение!$A$5:$EK$329,R$2,FALSE)</f>
        <v>0</v>
      </c>
      <c r="S242">
        <f>VLOOKUP($A242,Обобщение!$A$5:$EK$329,S$2,FALSE)</f>
        <v>0</v>
      </c>
      <c r="T242">
        <f>VLOOKUP($A242,Обобщение!$A$5:$EK$329,T$2,FALSE)</f>
        <v>0</v>
      </c>
      <c r="U242">
        <f>VLOOKUP($A242,Обобщение!$A$5:$EK$329,U$2,FALSE)</f>
        <v>0</v>
      </c>
      <c r="V242">
        <f>VLOOKUP($A242,Обобщение!$A$5:$EK$329,V$2,FALSE)</f>
        <v>0</v>
      </c>
      <c r="W242">
        <f>VLOOKUP($A242,Обобщение!$A$5:$EK$329,W$2,FALSE)</f>
        <v>0</v>
      </c>
      <c r="X242">
        <f>VLOOKUP($A242,Обобщение!$A$5:$EK$329,X$2,FALSE)</f>
        <v>0</v>
      </c>
      <c r="Y242">
        <f>VLOOKUP($A242,Обобщение!$A$5:$EK$329,Y$2,FALSE)</f>
        <v>0</v>
      </c>
      <c r="Z242">
        <f>VLOOKUP($A242,Обобщение!$A$5:$EK$329,Z$2,FALSE)</f>
        <v>0</v>
      </c>
      <c r="AA242">
        <f>VLOOKUP($A242,Обобщение!$A$5:$EK$329,AA$2,FALSE)</f>
        <v>0</v>
      </c>
      <c r="AB242">
        <f>VLOOKUP($A242,Обобщение!$A$5:$EK$329,AB$2,FALSE)</f>
        <v>0</v>
      </c>
      <c r="AC242">
        <f>VLOOKUP($A242,Обобщение!$A$5:$EK$329,AC$2,FALSE)</f>
        <v>0</v>
      </c>
      <c r="AD242">
        <f>VLOOKUP($A242,Обобщение!$A$5:$EK$329,AD$2,FALSE)</f>
        <v>0</v>
      </c>
      <c r="AE242">
        <f>VLOOKUP($A242,Обобщение!$A$5:$EK$329,AE$2,FALSE)</f>
        <v>0</v>
      </c>
      <c r="AF242">
        <f>VLOOKUP($A242,Обобщение!$A$5:$EK$329,AF$2,FALSE)</f>
        <v>2</v>
      </c>
      <c r="AG242">
        <f>VLOOKUP($A242,Обобщение!$A$5:$EK$329,AG$2,FALSE)</f>
        <v>0</v>
      </c>
      <c r="AH242">
        <f>VLOOKUP($A242,Обобщение!$A$5:$EK$329,AH$2,FALSE)</f>
        <v>0</v>
      </c>
      <c r="AI242">
        <f>VLOOKUP($A242,Обобщение!$A$5:$EK$329,AI$2,FALSE)</f>
        <v>0</v>
      </c>
      <c r="AJ242">
        <f>VLOOKUP($A242,Обобщение!$A$5:$EK$329,AJ$2,FALSE)</f>
        <v>3</v>
      </c>
      <c r="AK242">
        <f>VLOOKUP($A242,Обобщение!$A$5:$EK$329,AK$2,FALSE)</f>
        <v>0</v>
      </c>
      <c r="AL242">
        <f>VLOOKUP($A242,Обобщение!$A$5:$EK$329,AL$2,FALSE)</f>
        <v>0</v>
      </c>
      <c r="AM242">
        <f>VLOOKUP($A242,Обобщение!$A$5:$EK$329,AM$2,FALSE)</f>
        <v>0</v>
      </c>
      <c r="AN242">
        <f>VLOOKUP($A242,Обобщение!$A$5:$EK$329,AN$2,FALSE)</f>
        <v>0</v>
      </c>
      <c r="AO242" t="str">
        <f>VLOOKUP($A242,Обобщение!$A$5:$EK$329,AO$2,FALSE)</f>
        <v xml:space="preserve">гр./с. Русе, кв./ж.к. Дружба 3 , бл. 42, бул./ул. Александър Хаджирусет 3 </v>
      </c>
      <c r="AP242" t="str">
        <f>VLOOKUP($A242,Обобщение!$A$5:$EK$329,AP$2,FALSE)</f>
        <v>гр./с. Русе, кв./ж.к. Дружба 3 , бл. 5, бул./ул. Илинден 2 , ет. 5, ап. 14</v>
      </c>
      <c r="AQ242" t="str">
        <f>VLOOKUP($A242,Обобщение!$A$5:$EK$329,AQ$2,FALSE)</f>
        <v>Камина на пелети с водна риза 18 kW</v>
      </c>
      <c r="AR242">
        <f>VLOOKUP($A242,Обобщение!$A$5:$EK$329,AR$2,FALSE)</f>
        <v>0</v>
      </c>
      <c r="AS242">
        <f>VLOOKUP($A242,Обобщение!$A$5:$EK$329,AS$2,FALSE)</f>
        <v>0</v>
      </c>
      <c r="AT242">
        <f>VLOOKUP($A242,Обобщение!$A$5:$EK$329,AT$2,FALSE)</f>
        <v>0</v>
      </c>
      <c r="AU242">
        <f>VLOOKUP($A242,Обобщение!$A$5:$EK$329,AU$2,FALSE)</f>
        <v>0</v>
      </c>
      <c r="AV242">
        <f>VLOOKUP($A242,Обобщение!$A$5:$EK$329,AV$2,FALSE)</f>
        <v>0</v>
      </c>
      <c r="AW242">
        <f>VLOOKUP($A242,Обобщение!$A$5:$EK$329,AW$2,FALSE)</f>
        <v>5</v>
      </c>
      <c r="AX242">
        <f>VLOOKUP($A242,Обобщение!$A$5:$EK$329,AX$2,FALSE)</f>
        <v>5</v>
      </c>
      <c r="AY242" s="11" t="str">
        <f t="shared" si="15"/>
        <v>Камина на пелети с водна риза 18 kW</v>
      </c>
      <c r="AZ242" s="11" t="str">
        <f t="shared" si="13"/>
        <v/>
      </c>
    </row>
    <row r="243" spans="1:52" x14ac:dyDescent="0.25">
      <c r="A243" s="3">
        <v>1239</v>
      </c>
      <c r="B243" t="str">
        <f>VLOOKUP($A243,Обобщение!$A$5:$EK$329,B$2,FALSE)</f>
        <v>LIFE RU 1239</v>
      </c>
      <c r="C243" t="str">
        <f>VLOOKUP($A243,Обобщение!$A$5:$EK$329,C$2,FALSE)</f>
        <v xml:space="preserve">Валентин </v>
      </c>
      <c r="D243" t="str">
        <f>VLOOKUP($A243,Обобщение!$A$5:$EK$329,D$2,FALSE)</f>
        <v>Русев</v>
      </c>
      <c r="E243" t="str">
        <f>VLOOKUP($A243,Обобщение!$A$5:$EK$329,E$2,FALSE)</f>
        <v xml:space="preserve">Димитров </v>
      </c>
      <c r="F243" t="str">
        <f t="shared" si="12"/>
        <v xml:space="preserve">Валентин  Русев Димитров </v>
      </c>
      <c r="G243">
        <f>VLOOKUP($A243,Обобщение!$A$5:$EK$329,G$2,FALSE)</f>
        <v>0</v>
      </c>
      <c r="H243">
        <f>VLOOKUP($A243,Обобщение!$A$5:$EK$329,H$2,FALSE)</f>
        <v>0</v>
      </c>
      <c r="I243">
        <f>VLOOKUP($A243,Обобщение!$A$5:$EK$329,I$2,FALSE)</f>
        <v>0</v>
      </c>
      <c r="J243">
        <f>VLOOKUP($A243,Обобщение!$A$5:$EK$329,J$2,FALSE)</f>
        <v>0</v>
      </c>
      <c r="K243">
        <f>VLOOKUP($A243,Обобщение!$A$5:$EK$329,K$2,FALSE)</f>
        <v>0</v>
      </c>
      <c r="L243">
        <f>VLOOKUP($A243,Обобщение!$A$5:$EK$329,L$2,FALSE)</f>
        <v>0</v>
      </c>
      <c r="M243">
        <f>VLOOKUP($A243,Обобщение!$A$5:$EK$329,M$2,FALSE)</f>
        <v>0</v>
      </c>
      <c r="N243">
        <f>VLOOKUP($A243,Обобщение!$A$5:$EK$329,N$2,FALSE)</f>
        <v>0</v>
      </c>
      <c r="O243">
        <f>VLOOKUP($A243,Обобщение!$A$5:$EK$329,O$2,FALSE)</f>
        <v>1</v>
      </c>
      <c r="P243">
        <f>VLOOKUP($A243,Обобщение!$A$5:$EK$329,P$2,FALSE)</f>
        <v>0</v>
      </c>
      <c r="Q243">
        <f>VLOOKUP($A243,Обобщение!$A$5:$EK$329,Q$2,FALSE)</f>
        <v>0</v>
      </c>
      <c r="R243">
        <f>VLOOKUP($A243,Обобщение!$A$5:$EK$329,R$2,FALSE)</f>
        <v>0</v>
      </c>
      <c r="S243">
        <f>VLOOKUP($A243,Обобщение!$A$5:$EK$329,S$2,FALSE)</f>
        <v>0</v>
      </c>
      <c r="T243">
        <f>VLOOKUP($A243,Обобщение!$A$5:$EK$329,T$2,FALSE)</f>
        <v>0</v>
      </c>
      <c r="U243">
        <f>VLOOKUP($A243,Обобщение!$A$5:$EK$329,U$2,FALSE)</f>
        <v>0</v>
      </c>
      <c r="V243">
        <f>VLOOKUP($A243,Обобщение!$A$5:$EK$329,V$2,FALSE)</f>
        <v>0</v>
      </c>
      <c r="W243">
        <f>VLOOKUP($A243,Обобщение!$A$5:$EK$329,W$2,FALSE)</f>
        <v>0</v>
      </c>
      <c r="X243">
        <f>VLOOKUP($A243,Обобщение!$A$5:$EK$329,X$2,FALSE)</f>
        <v>0</v>
      </c>
      <c r="Y243">
        <f>VLOOKUP($A243,Обобщение!$A$5:$EK$329,Y$2,FALSE)</f>
        <v>0</v>
      </c>
      <c r="Z243">
        <f>VLOOKUP($A243,Обобщение!$A$5:$EK$329,Z$2,FALSE)</f>
        <v>0</v>
      </c>
      <c r="AA243">
        <f>VLOOKUP($A243,Обобщение!$A$5:$EK$329,AA$2,FALSE)</f>
        <v>0</v>
      </c>
      <c r="AB243">
        <f>VLOOKUP($A243,Обобщение!$A$5:$EK$329,AB$2,FALSE)</f>
        <v>0</v>
      </c>
      <c r="AC243">
        <f>VLOOKUP($A243,Обобщение!$A$5:$EK$329,AC$2,FALSE)</f>
        <v>0</v>
      </c>
      <c r="AD243">
        <f>VLOOKUP($A243,Обобщение!$A$5:$EK$329,AD$2,FALSE)</f>
        <v>0</v>
      </c>
      <c r="AE243">
        <f>VLOOKUP($A243,Обобщение!$A$5:$EK$329,AE$2,FALSE)</f>
        <v>0</v>
      </c>
      <c r="AF243">
        <f>VLOOKUP($A243,Обобщение!$A$5:$EK$329,AF$2,FALSE)</f>
        <v>2</v>
      </c>
      <c r="AG243">
        <f>VLOOKUP($A243,Обобщение!$A$5:$EK$329,AG$2,FALSE)</f>
        <v>0</v>
      </c>
      <c r="AH243">
        <f>VLOOKUP($A243,Обобщение!$A$5:$EK$329,AH$2,FALSE)</f>
        <v>0</v>
      </c>
      <c r="AI243">
        <f>VLOOKUP($A243,Обобщение!$A$5:$EK$329,AI$2,FALSE)</f>
        <v>0</v>
      </c>
      <c r="AJ243">
        <f>VLOOKUP($A243,Обобщение!$A$5:$EK$329,AJ$2,FALSE)</f>
        <v>0</v>
      </c>
      <c r="AK243">
        <f>VLOOKUP($A243,Обобщение!$A$5:$EK$329,AK$2,FALSE)</f>
        <v>4</v>
      </c>
      <c r="AL243">
        <f>VLOOKUP($A243,Обобщение!$A$5:$EK$329,AL$2,FALSE)</f>
        <v>0</v>
      </c>
      <c r="AM243">
        <f>VLOOKUP($A243,Обобщение!$A$5:$EK$329,AM$2,FALSE)</f>
        <v>1</v>
      </c>
      <c r="AN243">
        <f>VLOOKUP($A243,Обобщение!$A$5:$EK$329,AN$2,FALSE)</f>
        <v>0</v>
      </c>
      <c r="AO243" t="str">
        <f>VLOOKUP($A243,Обобщение!$A$5:$EK$329,AO$2,FALSE)</f>
        <v xml:space="preserve">гр./с. Русе, кв./ж.к. Родина 4 , бул./ул. Доспат 7 </v>
      </c>
      <c r="AP243" t="str">
        <f>VLOOKUP($A243,Обобщение!$A$5:$EK$329,AP$2,FALSE)</f>
        <v xml:space="preserve">гр./с. Русе, кв./ж.к. Родина 4 , бул./ул. Доспат 7 , </v>
      </c>
      <c r="AQ243" t="str">
        <f>VLOOKUP($A243,Обобщение!$A$5:$EK$329,AQ$2,FALSE)</f>
        <v>Пелетен котел 33 kW</v>
      </c>
      <c r="AR243">
        <f>VLOOKUP($A243,Обобщение!$A$5:$EK$329,AR$2,FALSE)</f>
        <v>0</v>
      </c>
      <c r="AS243">
        <f>VLOOKUP($A243,Обобщение!$A$5:$EK$329,AS$2,FALSE)</f>
        <v>0</v>
      </c>
      <c r="AT243">
        <f>VLOOKUP($A243,Обобщение!$A$5:$EK$329,AT$2,FALSE)</f>
        <v>0</v>
      </c>
      <c r="AU243">
        <f>VLOOKUP($A243,Обобщение!$A$5:$EK$329,AU$2,FALSE)</f>
        <v>0</v>
      </c>
      <c r="AV243">
        <f>VLOOKUP($A243,Обобщение!$A$5:$EK$329,AV$2,FALSE)</f>
        <v>0</v>
      </c>
      <c r="AW243">
        <f>VLOOKUP($A243,Обобщение!$A$5:$EK$329,AW$2,FALSE)</f>
        <v>7</v>
      </c>
      <c r="AX243">
        <f>VLOOKUP($A243,Обобщение!$A$5:$EK$329,AX$2,FALSE)</f>
        <v>7</v>
      </c>
      <c r="AY243" s="11" t="str">
        <f t="shared" si="15"/>
        <v>Пелетен котел 33 kW</v>
      </c>
      <c r="AZ243" s="11" t="str">
        <f t="shared" si="13"/>
        <v/>
      </c>
    </row>
    <row r="244" spans="1:52" ht="30" x14ac:dyDescent="0.25">
      <c r="A244">
        <v>1240</v>
      </c>
      <c r="B244" t="str">
        <f>VLOOKUP($A244,Обобщение!$A$5:$EK$329,B$2,FALSE)</f>
        <v>LIFE RU 1240</v>
      </c>
      <c r="C244" t="str">
        <f>VLOOKUP($A244,Обобщение!$A$5:$EK$329,C$2,FALSE)</f>
        <v xml:space="preserve">Анна </v>
      </c>
      <c r="D244" t="str">
        <f>VLOOKUP($A244,Обобщение!$A$5:$EK$329,D$2,FALSE)</f>
        <v xml:space="preserve">Бориславова </v>
      </c>
      <c r="E244" t="str">
        <f>VLOOKUP($A244,Обобщение!$A$5:$EK$329,E$2,FALSE)</f>
        <v xml:space="preserve">Маринова </v>
      </c>
      <c r="F244" t="str">
        <f t="shared" si="12"/>
        <v xml:space="preserve">Анна  Бориславова  Маринова </v>
      </c>
      <c r="G244">
        <f>VLOOKUP($A244,Обобщение!$A$5:$EK$329,G$2,FALSE)</f>
        <v>0</v>
      </c>
      <c r="H244">
        <f>VLOOKUP($A244,Обобщение!$A$5:$EK$329,H$2,FALSE)</f>
        <v>0</v>
      </c>
      <c r="I244">
        <f>VLOOKUP($A244,Обобщение!$A$5:$EK$329,I$2,FALSE)</f>
        <v>0</v>
      </c>
      <c r="J244">
        <f>VLOOKUP($A244,Обобщение!$A$5:$EK$329,J$2,FALSE)</f>
        <v>0</v>
      </c>
      <c r="K244">
        <f>VLOOKUP($A244,Обобщение!$A$5:$EK$329,K$2,FALSE)</f>
        <v>0</v>
      </c>
      <c r="L244">
        <f>VLOOKUP($A244,Обобщение!$A$5:$EK$329,L$2,FALSE)</f>
        <v>0</v>
      </c>
      <c r="M244">
        <f>VLOOKUP($A244,Обобщение!$A$5:$EK$329,M$2,FALSE)</f>
        <v>0</v>
      </c>
      <c r="N244">
        <f>VLOOKUP($A244,Обобщение!$A$5:$EK$329,N$2,FALSE)</f>
        <v>0</v>
      </c>
      <c r="O244">
        <f>VLOOKUP($A244,Обобщение!$A$5:$EK$329,O$2,FALSE)</f>
        <v>0</v>
      </c>
      <c r="P244">
        <f>VLOOKUP($A244,Обобщение!$A$5:$EK$329,P$2,FALSE)</f>
        <v>0</v>
      </c>
      <c r="Q244">
        <f>VLOOKUP($A244,Обобщение!$A$5:$EK$329,Q$2,FALSE)</f>
        <v>0</v>
      </c>
      <c r="R244">
        <f>VLOOKUP($A244,Обобщение!$A$5:$EK$329,R$2,FALSE)</f>
        <v>0</v>
      </c>
      <c r="S244">
        <f>VLOOKUP($A244,Обобщение!$A$5:$EK$329,S$2,FALSE)</f>
        <v>0</v>
      </c>
      <c r="T244">
        <f>VLOOKUP($A244,Обобщение!$A$5:$EK$329,T$2,FALSE)</f>
        <v>0</v>
      </c>
      <c r="U244">
        <f>VLOOKUP($A244,Обобщение!$A$5:$EK$329,U$2,FALSE)</f>
        <v>0</v>
      </c>
      <c r="V244">
        <f>VLOOKUP($A244,Обобщение!$A$5:$EK$329,V$2,FALSE)</f>
        <v>0</v>
      </c>
      <c r="W244">
        <f>VLOOKUP($A244,Обобщение!$A$5:$EK$329,W$2,FALSE)</f>
        <v>0</v>
      </c>
      <c r="X244">
        <f>VLOOKUP($A244,Обобщение!$A$5:$EK$329,X$2,FALSE)</f>
        <v>1</v>
      </c>
      <c r="Y244">
        <f>VLOOKUP($A244,Обобщение!$A$5:$EK$329,Y$2,FALSE)</f>
        <v>0</v>
      </c>
      <c r="Z244">
        <f>VLOOKUP($A244,Обобщение!$A$5:$EK$329,Z$2,FALSE)</f>
        <v>0</v>
      </c>
      <c r="AA244">
        <f>VLOOKUP($A244,Обобщение!$A$5:$EK$329,AA$2,FALSE)</f>
        <v>0</v>
      </c>
      <c r="AB244">
        <f>VLOOKUP($A244,Обобщение!$A$5:$EK$329,AB$2,FALSE)</f>
        <v>2</v>
      </c>
      <c r="AC244">
        <f>VLOOKUP($A244,Обобщение!$A$5:$EK$329,AC$2,FALSE)</f>
        <v>2</v>
      </c>
      <c r="AD244">
        <f>VLOOKUP($A244,Обобщение!$A$5:$EK$329,AD$2,FALSE)</f>
        <v>0</v>
      </c>
      <c r="AE244">
        <f>VLOOKUP($A244,Обобщение!$A$5:$EK$329,AE$2,FALSE)</f>
        <v>0</v>
      </c>
      <c r="AF244">
        <f>VLOOKUP($A244,Обобщение!$A$5:$EK$329,AF$2,FALSE)</f>
        <v>2</v>
      </c>
      <c r="AG244">
        <f>VLOOKUP($A244,Обобщение!$A$5:$EK$329,AG$2,FALSE)</f>
        <v>0</v>
      </c>
      <c r="AH244">
        <f>VLOOKUP($A244,Обобщение!$A$5:$EK$329,AH$2,FALSE)</f>
        <v>0</v>
      </c>
      <c r="AI244">
        <f>VLOOKUP($A244,Обобщение!$A$5:$EK$329,AI$2,FALSE)</f>
        <v>0</v>
      </c>
      <c r="AJ244">
        <f>VLOOKUP($A244,Обобщение!$A$5:$EK$329,AJ$2,FALSE)</f>
        <v>3</v>
      </c>
      <c r="AK244">
        <f>VLOOKUP($A244,Обобщение!$A$5:$EK$329,AK$2,FALSE)</f>
        <v>0</v>
      </c>
      <c r="AL244">
        <f>VLOOKUP($A244,Обобщение!$A$5:$EK$329,AL$2,FALSE)</f>
        <v>0</v>
      </c>
      <c r="AM244">
        <f>VLOOKUP($A244,Обобщение!$A$5:$EK$329,AM$2,FALSE)</f>
        <v>1</v>
      </c>
      <c r="AN244">
        <f>VLOOKUP($A244,Обобщение!$A$5:$EK$329,AN$2,FALSE)</f>
        <v>0</v>
      </c>
      <c r="AO244" t="str">
        <f>VLOOKUP($A244,Обобщение!$A$5:$EK$329,AO$2,FALSE)</f>
        <v xml:space="preserve">гр./с. Русе, кв./ж.к. Веждата , бул./ул. Екзарх Йосиф 32 </v>
      </c>
      <c r="AP244" t="str">
        <f>VLOOKUP($A244,Обобщение!$A$5:$EK$329,AP$2,FALSE)</f>
        <v xml:space="preserve">гр./с. Русе, кв./ж.к. Веждата , бул./ул. Екзарх Йосиф 32 , ет. 1, </v>
      </c>
      <c r="AQ244">
        <f>VLOOKUP($A244,Обобщение!$A$5:$EK$329,AQ$2,FALSE)</f>
        <v>0</v>
      </c>
      <c r="AR244" t="str">
        <f>VLOOKUP($A244,Обобщение!$A$5:$EK$329,AR$2,FALSE)</f>
        <v>Подовостоящ газов кондензен уред с вграден бойлер 35 kW</v>
      </c>
      <c r="AS244">
        <f>VLOOKUP($A244,Обобщение!$A$5:$EK$329,AS$2,FALSE)</f>
        <v>0</v>
      </c>
      <c r="AT244">
        <f>VLOOKUP($A244,Обобщение!$A$5:$EK$329,AT$2,FALSE)</f>
        <v>0</v>
      </c>
      <c r="AU244">
        <f>VLOOKUP($A244,Обобщение!$A$5:$EK$329,AU$2,FALSE)</f>
        <v>0</v>
      </c>
      <c r="AV244" t="str">
        <f>VLOOKUP($A244,Обобщение!$A$5:$EK$329,AV$2,FALSE)</f>
        <v>Стоманен панелен радиатор (500x1800) - 2 бр.</v>
      </c>
      <c r="AW244">
        <f>VLOOKUP($A244,Обобщение!$A$5:$EK$329,AW$2,FALSE)</f>
        <v>8</v>
      </c>
      <c r="AX244">
        <f>VLOOKUP($A244,Обобщение!$A$5:$EK$329,AX$2,FALSE)</f>
        <v>6</v>
      </c>
      <c r="AY244" s="11" t="str">
        <f t="shared" si="15"/>
        <v>Подовостоящ газов кондензен уред с вграден бойлер 35 kW</v>
      </c>
      <c r="AZ244" s="11" t="str">
        <f t="shared" si="13"/>
        <v>Стоманен панелен радиатор (500x1800) - 2 бр.</v>
      </c>
    </row>
    <row r="245" spans="1:52" x14ac:dyDescent="0.25">
      <c r="A245" s="5">
        <v>1241</v>
      </c>
      <c r="B245" t="str">
        <f>VLOOKUP($A245,Обобщение!$A$5:$EK$329,B$2,FALSE)</f>
        <v>LIFE RU 1241</v>
      </c>
      <c r="C245" t="str">
        <f>VLOOKUP($A245,Обобщение!$A$5:$EK$329,C$2,FALSE)</f>
        <v xml:space="preserve">Пламенна </v>
      </c>
      <c r="D245" t="str">
        <f>VLOOKUP($A245,Обобщение!$A$5:$EK$329,D$2,FALSE)</f>
        <v xml:space="preserve">Богданова </v>
      </c>
      <c r="E245" t="str">
        <f>VLOOKUP($A245,Обобщение!$A$5:$EK$329,E$2,FALSE)</f>
        <v xml:space="preserve">Пенева </v>
      </c>
      <c r="F245" t="str">
        <f t="shared" si="12"/>
        <v xml:space="preserve">Пламенна  Богданова  Пенева </v>
      </c>
      <c r="G245">
        <f>VLOOKUP($A245,Обобщение!$A$5:$EK$329,G$2,FALSE)</f>
        <v>0</v>
      </c>
      <c r="H245">
        <f>VLOOKUP($A245,Обобщение!$A$5:$EK$329,H$2,FALSE)</f>
        <v>0</v>
      </c>
      <c r="I245">
        <f>VLOOKUP($A245,Обобщение!$A$5:$EK$329,I$2,FALSE)</f>
        <v>0</v>
      </c>
      <c r="J245">
        <f>VLOOKUP($A245,Обобщение!$A$5:$EK$329,J$2,FALSE)</f>
        <v>0</v>
      </c>
      <c r="K245">
        <f>VLOOKUP($A245,Обобщение!$A$5:$EK$329,K$2,FALSE)</f>
        <v>1</v>
      </c>
      <c r="L245">
        <f>VLOOKUP($A245,Обобщение!$A$5:$EK$329,L$2,FALSE)</f>
        <v>0</v>
      </c>
      <c r="M245">
        <f>VLOOKUP($A245,Обобщение!$A$5:$EK$329,M$2,FALSE)</f>
        <v>0</v>
      </c>
      <c r="N245">
        <f>VLOOKUP($A245,Обобщение!$A$5:$EK$329,N$2,FALSE)</f>
        <v>0</v>
      </c>
      <c r="O245">
        <f>VLOOKUP($A245,Обобщение!$A$5:$EK$329,O$2,FALSE)</f>
        <v>0</v>
      </c>
      <c r="P245">
        <f>VLOOKUP($A245,Обобщение!$A$5:$EK$329,P$2,FALSE)</f>
        <v>0</v>
      </c>
      <c r="Q245">
        <f>VLOOKUP($A245,Обобщение!$A$5:$EK$329,Q$2,FALSE)</f>
        <v>0</v>
      </c>
      <c r="R245">
        <f>VLOOKUP($A245,Обобщение!$A$5:$EK$329,R$2,FALSE)</f>
        <v>0</v>
      </c>
      <c r="S245">
        <f>VLOOKUP($A245,Обобщение!$A$5:$EK$329,S$2,FALSE)</f>
        <v>0</v>
      </c>
      <c r="T245">
        <f>VLOOKUP($A245,Обобщение!$A$5:$EK$329,T$2,FALSE)</f>
        <v>0</v>
      </c>
      <c r="U245">
        <f>VLOOKUP($A245,Обобщение!$A$5:$EK$329,U$2,FALSE)</f>
        <v>0</v>
      </c>
      <c r="V245">
        <f>VLOOKUP($A245,Обобщение!$A$5:$EK$329,V$2,FALSE)</f>
        <v>0</v>
      </c>
      <c r="W245">
        <f>VLOOKUP($A245,Обобщение!$A$5:$EK$329,W$2,FALSE)</f>
        <v>0</v>
      </c>
      <c r="X245">
        <f>VLOOKUP($A245,Обобщение!$A$5:$EK$329,X$2,FALSE)</f>
        <v>0</v>
      </c>
      <c r="Y245">
        <f>VLOOKUP($A245,Обобщение!$A$5:$EK$329,Y$2,FALSE)</f>
        <v>0</v>
      </c>
      <c r="Z245">
        <f>VLOOKUP($A245,Обобщение!$A$5:$EK$329,Z$2,FALSE)</f>
        <v>0</v>
      </c>
      <c r="AA245">
        <f>VLOOKUP($A245,Обобщение!$A$5:$EK$329,AA$2,FALSE)</f>
        <v>0</v>
      </c>
      <c r="AB245">
        <f>VLOOKUP($A245,Обобщение!$A$5:$EK$329,AB$2,FALSE)</f>
        <v>0</v>
      </c>
      <c r="AC245">
        <f>VLOOKUP($A245,Обобщение!$A$5:$EK$329,AC$2,FALSE)</f>
        <v>0</v>
      </c>
      <c r="AD245">
        <f>VLOOKUP($A245,Обобщение!$A$5:$EK$329,AD$2,FALSE)</f>
        <v>0</v>
      </c>
      <c r="AE245">
        <f>VLOOKUP($A245,Обобщение!$A$5:$EK$329,AE$2,FALSE)</f>
        <v>0</v>
      </c>
      <c r="AF245">
        <f>VLOOKUP($A245,Обобщение!$A$5:$EK$329,AF$2,FALSE)</f>
        <v>2</v>
      </c>
      <c r="AG245">
        <f>VLOOKUP($A245,Обобщение!$A$5:$EK$329,AG$2,FALSE)</f>
        <v>0</v>
      </c>
      <c r="AH245">
        <f>VLOOKUP($A245,Обобщение!$A$5:$EK$329,AH$2,FALSE)</f>
        <v>0</v>
      </c>
      <c r="AI245">
        <f>VLOOKUP($A245,Обобщение!$A$5:$EK$329,AI$2,FALSE)</f>
        <v>0</v>
      </c>
      <c r="AJ245">
        <f>VLOOKUP($A245,Обобщение!$A$5:$EK$329,AJ$2,FALSE)</f>
        <v>3</v>
      </c>
      <c r="AK245">
        <f>VLOOKUP($A245,Обобщение!$A$5:$EK$329,AK$2,FALSE)</f>
        <v>0</v>
      </c>
      <c r="AL245">
        <f>VLOOKUP($A245,Обобщение!$A$5:$EK$329,AL$2,FALSE)</f>
        <v>1</v>
      </c>
      <c r="AM245">
        <f>VLOOKUP($A245,Обобщение!$A$5:$EK$329,AM$2,FALSE)</f>
        <v>1</v>
      </c>
      <c r="AN245">
        <f>VLOOKUP($A245,Обобщение!$A$5:$EK$329,AN$2,FALSE)</f>
        <v>0</v>
      </c>
      <c r="AO245" t="str">
        <f>VLOOKUP($A245,Обобщение!$A$5:$EK$329,AO$2,FALSE)</f>
        <v xml:space="preserve">гр./с. Русе , кв./ж.к. Дружба 1 , бл. Изола планина , бул./ул. Изола пнанина 11 </v>
      </c>
      <c r="AP245" t="str">
        <f>VLOOKUP($A245,Обобщение!$A$5:$EK$329,AP$2,FALSE)</f>
        <v xml:space="preserve">гр./с. Русе, кв./ж.к. Дружба 1 , бл. Изола планина , бул./ул. Изола планина 11, ет. 7, ап. 7, 19 </v>
      </c>
      <c r="AQ245" t="str">
        <f>VLOOKUP($A245,Обобщение!$A$5:$EK$329,AQ$2,FALSE)</f>
        <v>Камина на пелети с водна риза 12 kW</v>
      </c>
      <c r="AR245">
        <f>VLOOKUP($A245,Обобщение!$A$5:$EK$329,AR$2,FALSE)</f>
        <v>0</v>
      </c>
      <c r="AS245">
        <f>VLOOKUP($A245,Обобщение!$A$5:$EK$329,AS$2,FALSE)</f>
        <v>0</v>
      </c>
      <c r="AT245">
        <f>VLOOKUP($A245,Обобщение!$A$5:$EK$329,AT$2,FALSE)</f>
        <v>0</v>
      </c>
      <c r="AU245">
        <f>VLOOKUP($A245,Обобщение!$A$5:$EK$329,AU$2,FALSE)</f>
        <v>0</v>
      </c>
      <c r="AV245">
        <f>VLOOKUP($A245,Обобщение!$A$5:$EK$329,AV$2,FALSE)</f>
        <v>0</v>
      </c>
      <c r="AW245">
        <f>VLOOKUP($A245,Обобщение!$A$5:$EK$329,AW$2,FALSE)</f>
        <v>7</v>
      </c>
      <c r="AX245">
        <f>VLOOKUP($A245,Обобщение!$A$5:$EK$329,AX$2,FALSE)</f>
        <v>7</v>
      </c>
      <c r="AY245" s="11" t="str">
        <f t="shared" si="15"/>
        <v>Камина на пелети с водна риза 12 kW</v>
      </c>
      <c r="AZ245" s="11" t="str">
        <f t="shared" si="13"/>
        <v/>
      </c>
    </row>
    <row r="246" spans="1:52" x14ac:dyDescent="0.25">
      <c r="A246">
        <v>1242</v>
      </c>
      <c r="B246" t="str">
        <f>VLOOKUP($A246,Обобщение!$A$5:$EK$329,B$2,FALSE)</f>
        <v>LIFE RU 1242</v>
      </c>
      <c r="C246" t="str">
        <f>VLOOKUP($A246,Обобщение!$A$5:$EK$329,C$2,FALSE)</f>
        <v xml:space="preserve">Исмаил </v>
      </c>
      <c r="D246" t="str">
        <f>VLOOKUP($A246,Обобщение!$A$5:$EK$329,D$2,FALSE)</f>
        <v xml:space="preserve">Хюсеинов </v>
      </c>
      <c r="E246" t="str">
        <f>VLOOKUP($A246,Обобщение!$A$5:$EK$329,E$2,FALSE)</f>
        <v xml:space="preserve">Шеремедов </v>
      </c>
      <c r="F246" t="str">
        <f t="shared" si="12"/>
        <v xml:space="preserve">Исмаил  Хюсеинов  Шеремедов </v>
      </c>
      <c r="G246">
        <f>VLOOKUP($A246,Обобщение!$A$5:$EK$329,G$2,FALSE)</f>
        <v>0</v>
      </c>
      <c r="H246">
        <f>VLOOKUP($A246,Обобщение!$A$5:$EK$329,H$2,FALSE)</f>
        <v>0</v>
      </c>
      <c r="I246">
        <f>VLOOKUP($A246,Обобщение!$A$5:$EK$329,I$2,FALSE)</f>
        <v>0</v>
      </c>
      <c r="J246">
        <f>VLOOKUP($A246,Обобщение!$A$5:$EK$329,J$2,FALSE)</f>
        <v>0</v>
      </c>
      <c r="K246">
        <f>VLOOKUP($A246,Обобщение!$A$5:$EK$329,K$2,FALSE)</f>
        <v>0</v>
      </c>
      <c r="L246">
        <f>VLOOKUP($A246,Обобщение!$A$5:$EK$329,L$2,FALSE)</f>
        <v>1</v>
      </c>
      <c r="M246">
        <f>VLOOKUP($A246,Обобщение!$A$5:$EK$329,M$2,FALSE)</f>
        <v>0</v>
      </c>
      <c r="N246">
        <f>VLOOKUP($A246,Обобщение!$A$5:$EK$329,N$2,FALSE)</f>
        <v>0</v>
      </c>
      <c r="O246">
        <f>VLOOKUP($A246,Обобщение!$A$5:$EK$329,O$2,FALSE)</f>
        <v>0</v>
      </c>
      <c r="P246">
        <f>VLOOKUP($A246,Обобщение!$A$5:$EK$329,P$2,FALSE)</f>
        <v>0</v>
      </c>
      <c r="Q246">
        <f>VLOOKUP($A246,Обобщение!$A$5:$EK$329,Q$2,FALSE)</f>
        <v>0</v>
      </c>
      <c r="R246">
        <f>VLOOKUP($A246,Обобщение!$A$5:$EK$329,R$2,FALSE)</f>
        <v>0</v>
      </c>
      <c r="S246">
        <f>VLOOKUP($A246,Обобщение!$A$5:$EK$329,S$2,FALSE)</f>
        <v>0</v>
      </c>
      <c r="T246">
        <f>VLOOKUP($A246,Обобщение!$A$5:$EK$329,T$2,FALSE)</f>
        <v>0</v>
      </c>
      <c r="U246">
        <f>VLOOKUP($A246,Обобщение!$A$5:$EK$329,U$2,FALSE)</f>
        <v>0</v>
      </c>
      <c r="V246">
        <f>VLOOKUP($A246,Обобщение!$A$5:$EK$329,V$2,FALSE)</f>
        <v>0</v>
      </c>
      <c r="W246">
        <f>VLOOKUP($A246,Обобщение!$A$5:$EK$329,W$2,FALSE)</f>
        <v>0</v>
      </c>
      <c r="X246">
        <f>VLOOKUP($A246,Обобщение!$A$5:$EK$329,X$2,FALSE)</f>
        <v>0</v>
      </c>
      <c r="Y246">
        <f>VLOOKUP($A246,Обобщение!$A$5:$EK$329,Y$2,FALSE)</f>
        <v>0</v>
      </c>
      <c r="Z246">
        <f>VLOOKUP($A246,Обобщение!$A$5:$EK$329,Z$2,FALSE)</f>
        <v>0</v>
      </c>
      <c r="AA246">
        <f>VLOOKUP($A246,Обобщение!$A$5:$EK$329,AA$2,FALSE)</f>
        <v>0</v>
      </c>
      <c r="AB246">
        <f>VLOOKUP($A246,Обобщение!$A$5:$EK$329,AB$2,FALSE)</f>
        <v>0</v>
      </c>
      <c r="AC246">
        <f>VLOOKUP($A246,Обобщение!$A$5:$EK$329,AC$2,FALSE)</f>
        <v>0</v>
      </c>
      <c r="AD246">
        <f>VLOOKUP($A246,Обобщение!$A$5:$EK$329,AD$2,FALSE)</f>
        <v>0</v>
      </c>
      <c r="AE246">
        <f>VLOOKUP($A246,Обобщение!$A$5:$EK$329,AE$2,FALSE)</f>
        <v>0</v>
      </c>
      <c r="AF246">
        <f>VLOOKUP($A246,Обобщение!$A$5:$EK$329,AF$2,FALSE)</f>
        <v>2</v>
      </c>
      <c r="AG246">
        <f>VLOOKUP($A246,Обобщение!$A$5:$EK$329,AG$2,FALSE)</f>
        <v>0</v>
      </c>
      <c r="AH246">
        <f>VLOOKUP($A246,Обобщение!$A$5:$EK$329,AH$2,FALSE)</f>
        <v>0</v>
      </c>
      <c r="AI246">
        <f>VLOOKUP($A246,Обобщение!$A$5:$EK$329,AI$2,FALSE)</f>
        <v>0</v>
      </c>
      <c r="AJ246">
        <f>VLOOKUP($A246,Обобщение!$A$5:$EK$329,AJ$2,FALSE)</f>
        <v>3</v>
      </c>
      <c r="AK246">
        <f>VLOOKUP($A246,Обобщение!$A$5:$EK$329,AK$2,FALSE)</f>
        <v>0</v>
      </c>
      <c r="AL246">
        <f>VLOOKUP($A246,Обобщение!$A$5:$EK$329,AL$2,FALSE)</f>
        <v>1</v>
      </c>
      <c r="AM246">
        <f>VLOOKUP($A246,Обобщение!$A$5:$EK$329,AM$2,FALSE)</f>
        <v>1</v>
      </c>
      <c r="AN246">
        <f>VLOOKUP($A246,Обобщение!$A$5:$EK$329,AN$2,FALSE)</f>
        <v>0</v>
      </c>
      <c r="AO246" t="str">
        <f>VLOOKUP($A246,Обобщение!$A$5:$EK$329,AO$2,FALSE)</f>
        <v xml:space="preserve">гр./с. Русе, кв./ж.к. Дружба 1 , бул./ул. Ямбол 9 </v>
      </c>
      <c r="AP246" t="str">
        <f>VLOOKUP($A246,Обобщение!$A$5:$EK$329,AP$2,FALSE)</f>
        <v xml:space="preserve">гр./с. Русе, кв./ж.к. Дружаба 1 , бул./ул. Ямбол 9 , ет. 1, </v>
      </c>
      <c r="AQ246" t="str">
        <f>VLOOKUP($A246,Обобщение!$A$5:$EK$329,AQ$2,FALSE)</f>
        <v>Камина на пелети с водна риза 18 kW</v>
      </c>
      <c r="AR246">
        <f>VLOOKUP($A246,Обобщение!$A$5:$EK$329,AR$2,FALSE)</f>
        <v>0</v>
      </c>
      <c r="AS246">
        <f>VLOOKUP($A246,Обобщение!$A$5:$EK$329,AS$2,FALSE)</f>
        <v>0</v>
      </c>
      <c r="AT246">
        <f>VLOOKUP($A246,Обобщение!$A$5:$EK$329,AT$2,FALSE)</f>
        <v>0</v>
      </c>
      <c r="AU246">
        <f>VLOOKUP($A246,Обобщение!$A$5:$EK$329,AU$2,FALSE)</f>
        <v>0</v>
      </c>
      <c r="AV246">
        <f>VLOOKUP($A246,Обобщение!$A$5:$EK$329,AV$2,FALSE)</f>
        <v>0</v>
      </c>
      <c r="AW246">
        <f>VLOOKUP($A246,Обобщение!$A$5:$EK$329,AW$2,FALSE)</f>
        <v>7</v>
      </c>
      <c r="AX246">
        <f>VLOOKUP($A246,Обобщение!$A$5:$EK$329,AX$2,FALSE)</f>
        <v>7</v>
      </c>
      <c r="AY246" s="11" t="str">
        <f t="shared" si="15"/>
        <v>Камина на пелети с водна риза 18 kW</v>
      </c>
      <c r="AZ246" s="11" t="str">
        <f t="shared" si="13"/>
        <v/>
      </c>
    </row>
    <row r="247" spans="1:52" ht="30" x14ac:dyDescent="0.25">
      <c r="A247">
        <v>1243</v>
      </c>
      <c r="B247" t="str">
        <f>VLOOKUP($A247,Обобщение!$A$5:$EK$329,B$2,FALSE)</f>
        <v>LIFE RU 1243</v>
      </c>
      <c r="C247" t="str">
        <f>VLOOKUP($A247,Обобщение!$A$5:$EK$329,C$2,FALSE)</f>
        <v xml:space="preserve">Румен </v>
      </c>
      <c r="D247" t="str">
        <f>VLOOKUP($A247,Обобщение!$A$5:$EK$329,D$2,FALSE)</f>
        <v xml:space="preserve">Цанев </v>
      </c>
      <c r="E247" t="str">
        <f>VLOOKUP($A247,Обобщение!$A$5:$EK$329,E$2,FALSE)</f>
        <v xml:space="preserve">Георгиев </v>
      </c>
      <c r="F247" t="str">
        <f t="shared" si="12"/>
        <v xml:space="preserve">Румен  Цанев  Георгиев </v>
      </c>
      <c r="G247">
        <f>VLOOKUP($A247,Обобщение!$A$5:$EK$329,G$2,FALSE)</f>
        <v>0</v>
      </c>
      <c r="H247">
        <f>VLOOKUP($A247,Обобщение!$A$5:$EK$329,H$2,FALSE)</f>
        <v>0</v>
      </c>
      <c r="I247">
        <f>VLOOKUP($A247,Обобщение!$A$5:$EK$329,I$2,FALSE)</f>
        <v>0</v>
      </c>
      <c r="J247">
        <f>VLOOKUP($A247,Обобщение!$A$5:$EK$329,J$2,FALSE)</f>
        <v>0</v>
      </c>
      <c r="K247">
        <f>VLOOKUP($A247,Обобщение!$A$5:$EK$329,K$2,FALSE)</f>
        <v>0</v>
      </c>
      <c r="L247">
        <f>VLOOKUP($A247,Обобщение!$A$5:$EK$329,L$2,FALSE)</f>
        <v>0</v>
      </c>
      <c r="M247">
        <f>VLOOKUP($A247,Обобщение!$A$5:$EK$329,M$2,FALSE)</f>
        <v>0</v>
      </c>
      <c r="N247">
        <f>VLOOKUP($A247,Обобщение!$A$5:$EK$329,N$2,FALSE)</f>
        <v>0</v>
      </c>
      <c r="O247">
        <f>VLOOKUP($A247,Обобщение!$A$5:$EK$329,O$2,FALSE)</f>
        <v>0</v>
      </c>
      <c r="P247">
        <f>VLOOKUP($A247,Обобщение!$A$5:$EK$329,P$2,FALSE)</f>
        <v>0</v>
      </c>
      <c r="Q247">
        <f>VLOOKUP($A247,Обобщение!$A$5:$EK$329,Q$2,FALSE)</f>
        <v>0</v>
      </c>
      <c r="R247">
        <f>VLOOKUP($A247,Обобщение!$A$5:$EK$329,R$2,FALSE)</f>
        <v>0</v>
      </c>
      <c r="S247">
        <f>VLOOKUP($A247,Обобщение!$A$5:$EK$329,S$2,FALSE)</f>
        <v>0</v>
      </c>
      <c r="T247">
        <f>VLOOKUP($A247,Обобщение!$A$5:$EK$329,T$2,FALSE)</f>
        <v>0</v>
      </c>
      <c r="U247">
        <f>VLOOKUP($A247,Обобщение!$A$5:$EK$329,U$2,FALSE)</f>
        <v>1</v>
      </c>
      <c r="V247">
        <f>VLOOKUP($A247,Обобщение!$A$5:$EK$329,V$2,FALSE)</f>
        <v>0</v>
      </c>
      <c r="W247">
        <f>VLOOKUP($A247,Обобщение!$A$5:$EK$329,W$2,FALSE)</f>
        <v>0</v>
      </c>
      <c r="X247">
        <f>VLOOKUP($A247,Обобщение!$A$5:$EK$329,X$2,FALSE)</f>
        <v>0</v>
      </c>
      <c r="Y247">
        <f>VLOOKUP($A247,Обобщение!$A$5:$EK$329,Y$2,FALSE)</f>
        <v>0</v>
      </c>
      <c r="Z247">
        <f>VLOOKUP($A247,Обобщение!$A$5:$EK$329,Z$2,FALSE)</f>
        <v>0</v>
      </c>
      <c r="AA247">
        <f>VLOOKUP($A247,Обобщение!$A$5:$EK$329,AA$2,FALSE)</f>
        <v>0</v>
      </c>
      <c r="AB247">
        <f>VLOOKUP($A247,Обобщение!$A$5:$EK$329,AB$2,FALSE)</f>
        <v>1</v>
      </c>
      <c r="AC247">
        <f>VLOOKUP($A247,Обобщение!$A$5:$EK$329,AC$2,FALSE)</f>
        <v>2</v>
      </c>
      <c r="AD247">
        <f>VLOOKUP($A247,Обобщение!$A$5:$EK$329,AD$2,FALSE)</f>
        <v>0</v>
      </c>
      <c r="AE247">
        <f>VLOOKUP($A247,Обобщение!$A$5:$EK$329,AE$2,FALSE)</f>
        <v>0</v>
      </c>
      <c r="AF247">
        <f>VLOOKUP($A247,Обобщение!$A$5:$EK$329,AF$2,FALSE)</f>
        <v>0</v>
      </c>
      <c r="AG247">
        <f>VLOOKUP($A247,Обобщение!$A$5:$EK$329,AG$2,FALSE)</f>
        <v>0</v>
      </c>
      <c r="AH247">
        <f>VLOOKUP($A247,Обобщение!$A$5:$EK$329,AH$2,FALSE)</f>
        <v>0</v>
      </c>
      <c r="AI247">
        <f>VLOOKUP($A247,Обобщение!$A$5:$EK$329,AI$2,FALSE)</f>
        <v>0</v>
      </c>
      <c r="AJ247">
        <f>VLOOKUP($A247,Обобщение!$A$5:$EK$329,AJ$2,FALSE)</f>
        <v>3</v>
      </c>
      <c r="AK247">
        <f>VLOOKUP($A247,Обобщение!$A$5:$EK$329,AK$2,FALSE)</f>
        <v>0</v>
      </c>
      <c r="AL247">
        <f>VLOOKUP($A247,Обобщение!$A$5:$EK$329,AL$2,FALSE)</f>
        <v>0</v>
      </c>
      <c r="AM247">
        <f>VLOOKUP($A247,Обобщение!$A$5:$EK$329,AM$2,FALSE)</f>
        <v>1</v>
      </c>
      <c r="AN247">
        <f>VLOOKUP($A247,Обобщение!$A$5:$EK$329,AN$2,FALSE)</f>
        <v>0</v>
      </c>
      <c r="AO247" t="str">
        <f>VLOOKUP($A247,Обобщение!$A$5:$EK$329,AO$2,FALSE)</f>
        <v xml:space="preserve">гр./с. Русе, кв./ж.к. Дружба 2 , бл. Хоризонт , бул./ул. Матей Попов 3 </v>
      </c>
      <c r="AP247" t="str">
        <f>VLOOKUP($A247,Обобщение!$A$5:$EK$329,AP$2,FALSE)</f>
        <v>гр./с. Русе, кв./ж.к. Дружба 2 , бл. Хоризонт , бул./ул. Матей Попов 3 , ет. 2, ап. 6</v>
      </c>
      <c r="AQ247">
        <f>VLOOKUP($A247,Обобщение!$A$5:$EK$329,AQ$2,FALSE)</f>
        <v>0</v>
      </c>
      <c r="AR247" t="str">
        <f>VLOOKUP($A247,Обобщение!$A$5:$EK$329,AR$2,FALSE)</f>
        <v>Двуконтурен кондезационен котел на природен газ 24 kW</v>
      </c>
      <c r="AS247">
        <f>VLOOKUP($A247,Обобщение!$A$5:$EK$329,AS$2,FALSE)</f>
        <v>0</v>
      </c>
      <c r="AT247">
        <f>VLOOKUP($A247,Обобщение!$A$5:$EK$329,AT$2,FALSE)</f>
        <v>0</v>
      </c>
      <c r="AU247">
        <f>VLOOKUP($A247,Обобщение!$A$5:$EK$329,AU$2,FALSE)</f>
        <v>0</v>
      </c>
      <c r="AV247" t="str">
        <f>VLOOKUP($A247,Обобщение!$A$5:$EK$329,AV$2,FALSE)</f>
        <v>Стоманен панелен радиатор (500x1800) - 1 бр.</v>
      </c>
      <c r="AW247">
        <f>VLOOKUP($A247,Обобщение!$A$5:$EK$329,AW$2,FALSE)</f>
        <v>6</v>
      </c>
      <c r="AX247">
        <f>VLOOKUP($A247,Обобщение!$A$5:$EK$329,AX$2,FALSE)</f>
        <v>4</v>
      </c>
      <c r="AY247" s="11" t="str">
        <f t="shared" si="15"/>
        <v>Двуконтурен кондезационен котел на природен газ 24 kW</v>
      </c>
      <c r="AZ247" s="11" t="str">
        <f t="shared" si="13"/>
        <v>Стоманен панелен радиатор (500x1800) - 1 бр.</v>
      </c>
    </row>
    <row r="248" spans="1:52" x14ac:dyDescent="0.25">
      <c r="A248">
        <v>1244</v>
      </c>
      <c r="B248" t="str">
        <f>VLOOKUP($A248,Обобщение!$A$5:$EK$329,B$2,FALSE)</f>
        <v>LIFE RU 1244</v>
      </c>
      <c r="C248" t="str">
        <f>VLOOKUP($A248,Обобщение!$A$5:$EK$329,C$2,FALSE)</f>
        <v xml:space="preserve">Емил </v>
      </c>
      <c r="D248" t="str">
        <f>VLOOKUP($A248,Обобщение!$A$5:$EK$329,D$2,FALSE)</f>
        <v xml:space="preserve">Методиев </v>
      </c>
      <c r="E248" t="str">
        <f>VLOOKUP($A248,Обобщение!$A$5:$EK$329,E$2,FALSE)</f>
        <v xml:space="preserve">Янков </v>
      </c>
      <c r="F248" t="str">
        <f t="shared" si="12"/>
        <v xml:space="preserve">Емил  Методиев  Янков </v>
      </c>
      <c r="G248">
        <f>VLOOKUP($A248,Обобщение!$A$5:$EK$329,G$2,FALSE)</f>
        <v>0</v>
      </c>
      <c r="H248">
        <f>VLOOKUP($A248,Обобщение!$A$5:$EK$329,H$2,FALSE)</f>
        <v>0</v>
      </c>
      <c r="I248">
        <f>VLOOKUP($A248,Обобщение!$A$5:$EK$329,I$2,FALSE)</f>
        <v>0</v>
      </c>
      <c r="J248">
        <f>VLOOKUP($A248,Обобщение!$A$5:$EK$329,J$2,FALSE)</f>
        <v>0</v>
      </c>
      <c r="K248">
        <f>VLOOKUP($A248,Обобщение!$A$5:$EK$329,K$2,FALSE)</f>
        <v>0</v>
      </c>
      <c r="L248">
        <f>VLOOKUP($A248,Обобщение!$A$5:$EK$329,L$2,FALSE)</f>
        <v>1</v>
      </c>
      <c r="M248">
        <f>VLOOKUP($A248,Обобщение!$A$5:$EK$329,M$2,FALSE)</f>
        <v>0</v>
      </c>
      <c r="N248">
        <f>VLOOKUP($A248,Обобщение!$A$5:$EK$329,N$2,FALSE)</f>
        <v>0</v>
      </c>
      <c r="O248">
        <f>VLOOKUP($A248,Обобщение!$A$5:$EK$329,O$2,FALSE)</f>
        <v>0</v>
      </c>
      <c r="P248">
        <f>VLOOKUP($A248,Обобщение!$A$5:$EK$329,P$2,FALSE)</f>
        <v>0</v>
      </c>
      <c r="Q248">
        <f>VLOOKUP($A248,Обобщение!$A$5:$EK$329,Q$2,FALSE)</f>
        <v>0</v>
      </c>
      <c r="R248">
        <f>VLOOKUP($A248,Обобщение!$A$5:$EK$329,R$2,FALSE)</f>
        <v>0</v>
      </c>
      <c r="S248">
        <f>VLOOKUP($A248,Обобщение!$A$5:$EK$329,S$2,FALSE)</f>
        <v>0</v>
      </c>
      <c r="T248">
        <f>VLOOKUP($A248,Обобщение!$A$5:$EK$329,T$2,FALSE)</f>
        <v>0</v>
      </c>
      <c r="U248">
        <f>VLOOKUP($A248,Обобщение!$A$5:$EK$329,U$2,FALSE)</f>
        <v>0</v>
      </c>
      <c r="V248">
        <f>VLOOKUP($A248,Обобщение!$A$5:$EK$329,V$2,FALSE)</f>
        <v>0</v>
      </c>
      <c r="W248">
        <f>VLOOKUP($A248,Обобщение!$A$5:$EK$329,W$2,FALSE)</f>
        <v>0</v>
      </c>
      <c r="X248">
        <f>VLOOKUP($A248,Обобщение!$A$5:$EK$329,X$2,FALSE)</f>
        <v>0</v>
      </c>
      <c r="Y248">
        <f>VLOOKUP($A248,Обобщение!$A$5:$EK$329,Y$2,FALSE)</f>
        <v>0</v>
      </c>
      <c r="Z248">
        <f>VLOOKUP($A248,Обобщение!$A$5:$EK$329,Z$2,FALSE)</f>
        <v>0</v>
      </c>
      <c r="AA248">
        <f>VLOOKUP($A248,Обобщение!$A$5:$EK$329,AA$2,FALSE)</f>
        <v>0</v>
      </c>
      <c r="AB248">
        <f>VLOOKUP($A248,Обобщение!$A$5:$EK$329,AB$2,FALSE)</f>
        <v>1</v>
      </c>
      <c r="AC248">
        <f>VLOOKUP($A248,Обобщение!$A$5:$EK$329,AC$2,FALSE)</f>
        <v>0</v>
      </c>
      <c r="AD248">
        <f>VLOOKUP($A248,Обобщение!$A$5:$EK$329,AD$2,FALSE)</f>
        <v>0</v>
      </c>
      <c r="AE248">
        <f>VLOOKUP($A248,Обобщение!$A$5:$EK$329,AE$2,FALSE)</f>
        <v>0</v>
      </c>
      <c r="AF248">
        <f>VLOOKUP($A248,Обобщение!$A$5:$EK$329,AF$2,FALSE)</f>
        <v>2</v>
      </c>
      <c r="AG248">
        <f>VLOOKUP($A248,Обобщение!$A$5:$EK$329,AG$2,FALSE)</f>
        <v>0</v>
      </c>
      <c r="AH248">
        <f>VLOOKUP($A248,Обобщение!$A$5:$EK$329,AH$2,FALSE)</f>
        <v>0</v>
      </c>
      <c r="AI248">
        <f>VLOOKUP($A248,Обобщение!$A$5:$EK$329,AI$2,FALSE)</f>
        <v>0</v>
      </c>
      <c r="AJ248">
        <f>VLOOKUP($A248,Обобщение!$A$5:$EK$329,AJ$2,FALSE)</f>
        <v>0</v>
      </c>
      <c r="AK248">
        <f>VLOOKUP($A248,Обобщение!$A$5:$EK$329,AK$2,FALSE)</f>
        <v>4</v>
      </c>
      <c r="AL248">
        <f>VLOOKUP($A248,Обобщение!$A$5:$EK$329,AL$2,FALSE)</f>
        <v>0</v>
      </c>
      <c r="AM248">
        <f>VLOOKUP($A248,Обобщение!$A$5:$EK$329,AM$2,FALSE)</f>
        <v>1</v>
      </c>
      <c r="AN248">
        <f>VLOOKUP($A248,Обобщение!$A$5:$EK$329,AN$2,FALSE)</f>
        <v>0</v>
      </c>
      <c r="AO248" t="str">
        <f>VLOOKUP($A248,Обобщение!$A$5:$EK$329,AO$2,FALSE)</f>
        <v xml:space="preserve">гр./с. Русе, кв./ж.к. Родина 3 , бл. 2, бул./ул. Милкова Ливада 12 </v>
      </c>
      <c r="AP248" t="str">
        <f>VLOOKUP($A248,Обобщение!$A$5:$EK$329,AP$2,FALSE)</f>
        <v>гр./с. Русе, кв./ж.к. Родина 3 , бл. 2, бул./ул. Милкова Ливада 12 , ет. 1, ап. 3</v>
      </c>
      <c r="AQ248" t="str">
        <f>VLOOKUP($A248,Обобщение!$A$5:$EK$329,AQ$2,FALSE)</f>
        <v>Камина на пелети с водна риза 18 kW</v>
      </c>
      <c r="AR248">
        <f>VLOOKUP($A248,Обобщение!$A$5:$EK$329,AR$2,FALSE)</f>
        <v>0</v>
      </c>
      <c r="AS248">
        <f>VLOOKUP($A248,Обобщение!$A$5:$EK$329,AS$2,FALSE)</f>
        <v>0</v>
      </c>
      <c r="AT248">
        <f>VLOOKUP($A248,Обобщение!$A$5:$EK$329,AT$2,FALSE)</f>
        <v>0</v>
      </c>
      <c r="AU248">
        <f>VLOOKUP($A248,Обобщение!$A$5:$EK$329,AU$2,FALSE)</f>
        <v>0</v>
      </c>
      <c r="AV248" t="str">
        <f>VLOOKUP($A248,Обобщение!$A$5:$EK$329,AV$2,FALSE)</f>
        <v>Стоманен панелен радиатор (500x1800) - 1 бр.</v>
      </c>
      <c r="AW248">
        <f>VLOOKUP($A248,Обобщение!$A$5:$EK$329,AW$2,FALSE)</f>
        <v>7</v>
      </c>
      <c r="AX248">
        <f>VLOOKUP($A248,Обобщение!$A$5:$EK$329,AX$2,FALSE)</f>
        <v>7</v>
      </c>
      <c r="AY248" s="11" t="str">
        <f t="shared" si="15"/>
        <v>Камина на пелети с водна риза 18 kW</v>
      </c>
      <c r="AZ248" s="11" t="str">
        <f t="shared" si="13"/>
        <v>Стоманен панелен радиатор (500x1800) - 1 бр.</v>
      </c>
    </row>
    <row r="249" spans="1:52" x14ac:dyDescent="0.25">
      <c r="A249">
        <v>1245</v>
      </c>
      <c r="B249" t="str">
        <f>VLOOKUP($A249,Обобщение!$A$5:$EK$329,B$2,FALSE)</f>
        <v>LIFE RU 1245</v>
      </c>
      <c r="C249" t="str">
        <f>VLOOKUP($A249,Обобщение!$A$5:$EK$329,C$2,FALSE)</f>
        <v xml:space="preserve">Ангел </v>
      </c>
      <c r="D249" t="str">
        <f>VLOOKUP($A249,Обобщение!$A$5:$EK$329,D$2,FALSE)</f>
        <v xml:space="preserve">Петров </v>
      </c>
      <c r="E249" t="str">
        <f>VLOOKUP($A249,Обобщение!$A$5:$EK$329,E$2,FALSE)</f>
        <v xml:space="preserve">Дъров </v>
      </c>
      <c r="F249" t="str">
        <f t="shared" si="12"/>
        <v xml:space="preserve">Ангел  Петров  Дъров </v>
      </c>
      <c r="G249">
        <f>VLOOKUP($A249,Обобщение!$A$5:$EK$329,G$2,FALSE)</f>
        <v>0</v>
      </c>
      <c r="H249">
        <f>VLOOKUP($A249,Обобщение!$A$5:$EK$329,H$2,FALSE)</f>
        <v>0</v>
      </c>
      <c r="I249">
        <f>VLOOKUP($A249,Обобщение!$A$5:$EK$329,I$2,FALSE)</f>
        <v>0</v>
      </c>
      <c r="J249">
        <f>VLOOKUP($A249,Обобщение!$A$5:$EK$329,J$2,FALSE)</f>
        <v>0</v>
      </c>
      <c r="K249">
        <f>VLOOKUP($A249,Обобщение!$A$5:$EK$329,K$2,FALSE)</f>
        <v>0</v>
      </c>
      <c r="L249">
        <f>VLOOKUP($A249,Обобщение!$A$5:$EK$329,L$2,FALSE)</f>
        <v>0</v>
      </c>
      <c r="M249">
        <f>VLOOKUP($A249,Обобщение!$A$5:$EK$329,M$2,FALSE)</f>
        <v>0</v>
      </c>
      <c r="N249">
        <f>VLOOKUP($A249,Обобщение!$A$5:$EK$329,N$2,FALSE)</f>
        <v>1</v>
      </c>
      <c r="O249">
        <f>VLOOKUP($A249,Обобщение!$A$5:$EK$329,O$2,FALSE)</f>
        <v>0</v>
      </c>
      <c r="P249">
        <f>VLOOKUP($A249,Обобщение!$A$5:$EK$329,P$2,FALSE)</f>
        <v>0</v>
      </c>
      <c r="Q249">
        <f>VLOOKUP($A249,Обобщение!$A$5:$EK$329,Q$2,FALSE)</f>
        <v>0</v>
      </c>
      <c r="R249">
        <f>VLOOKUP($A249,Обобщение!$A$5:$EK$329,R$2,FALSE)</f>
        <v>0</v>
      </c>
      <c r="S249">
        <f>VLOOKUP($A249,Обобщение!$A$5:$EK$329,S$2,FALSE)</f>
        <v>0</v>
      </c>
      <c r="T249">
        <f>VLOOKUP($A249,Обобщение!$A$5:$EK$329,T$2,FALSE)</f>
        <v>0</v>
      </c>
      <c r="U249">
        <f>VLOOKUP($A249,Обобщение!$A$5:$EK$329,U$2,FALSE)</f>
        <v>0</v>
      </c>
      <c r="V249">
        <f>VLOOKUP($A249,Обобщение!$A$5:$EK$329,V$2,FALSE)</f>
        <v>0</v>
      </c>
      <c r="W249">
        <f>VLOOKUP($A249,Обобщение!$A$5:$EK$329,W$2,FALSE)</f>
        <v>0</v>
      </c>
      <c r="X249">
        <f>VLOOKUP($A249,Обобщение!$A$5:$EK$329,X$2,FALSE)</f>
        <v>0</v>
      </c>
      <c r="Y249">
        <f>VLOOKUP($A249,Обобщение!$A$5:$EK$329,Y$2,FALSE)</f>
        <v>0</v>
      </c>
      <c r="Z249">
        <f>VLOOKUP($A249,Обобщение!$A$5:$EK$329,Z$2,FALSE)</f>
        <v>0</v>
      </c>
      <c r="AA249">
        <f>VLOOKUP($A249,Обобщение!$A$5:$EK$329,AA$2,FALSE)</f>
        <v>0</v>
      </c>
      <c r="AB249">
        <f>VLOOKUP($A249,Обобщение!$A$5:$EK$329,AB$2,FALSE)</f>
        <v>0</v>
      </c>
      <c r="AC249">
        <f>VLOOKUP($A249,Обобщение!$A$5:$EK$329,AC$2,FALSE)</f>
        <v>0</v>
      </c>
      <c r="AD249">
        <f>VLOOKUP($A249,Обобщение!$A$5:$EK$329,AD$2,FALSE)</f>
        <v>0</v>
      </c>
      <c r="AE249">
        <f>VLOOKUP($A249,Обобщение!$A$5:$EK$329,AE$2,FALSE)</f>
        <v>0</v>
      </c>
      <c r="AF249">
        <f>VLOOKUP($A249,Обобщение!$A$5:$EK$329,AF$2,FALSE)</f>
        <v>2</v>
      </c>
      <c r="AG249">
        <f>VLOOKUP($A249,Обобщение!$A$5:$EK$329,AG$2,FALSE)</f>
        <v>0</v>
      </c>
      <c r="AH249">
        <f>VLOOKUP($A249,Обобщение!$A$5:$EK$329,AH$2,FALSE)</f>
        <v>0</v>
      </c>
      <c r="AI249">
        <f>VLOOKUP($A249,Обобщение!$A$5:$EK$329,AI$2,FALSE)</f>
        <v>0</v>
      </c>
      <c r="AJ249">
        <f>VLOOKUP($A249,Обобщение!$A$5:$EK$329,AJ$2,FALSE)</f>
        <v>0</v>
      </c>
      <c r="AK249">
        <f>VLOOKUP($A249,Обобщение!$A$5:$EK$329,AK$2,FALSE)</f>
        <v>4</v>
      </c>
      <c r="AL249">
        <f>VLOOKUP($A249,Обобщение!$A$5:$EK$329,AL$2,FALSE)</f>
        <v>0</v>
      </c>
      <c r="AM249">
        <f>VLOOKUP($A249,Обобщение!$A$5:$EK$329,AM$2,FALSE)</f>
        <v>0</v>
      </c>
      <c r="AN249">
        <f>VLOOKUP($A249,Обобщение!$A$5:$EK$329,AN$2,FALSE)</f>
        <v>0</v>
      </c>
      <c r="AO249" t="str">
        <f>VLOOKUP($A249,Обобщение!$A$5:$EK$329,AO$2,FALSE)</f>
        <v xml:space="preserve">гр./с. Русе , кв./ж.к. Център , бул./ул. Петко Каравелов 6 </v>
      </c>
      <c r="AP249" t="str">
        <f>VLOOKUP($A249,Обобщение!$A$5:$EK$329,AP$2,FALSE)</f>
        <v xml:space="preserve">гр./с. Русе, кв./ж.к. Център , бул./ул. Петко Каравелов 6 , </v>
      </c>
      <c r="AQ249" t="str">
        <f>VLOOKUP($A249,Обобщение!$A$5:$EK$329,AQ$2,FALSE)</f>
        <v>Пелетен котел 25 kW</v>
      </c>
      <c r="AR249">
        <f>VLOOKUP($A249,Обобщение!$A$5:$EK$329,AR$2,FALSE)</f>
        <v>0</v>
      </c>
      <c r="AS249">
        <f>VLOOKUP($A249,Обобщение!$A$5:$EK$329,AS$2,FALSE)</f>
        <v>0</v>
      </c>
      <c r="AT249">
        <f>VLOOKUP($A249,Обобщение!$A$5:$EK$329,AT$2,FALSE)</f>
        <v>0</v>
      </c>
      <c r="AU249">
        <f>VLOOKUP($A249,Обобщение!$A$5:$EK$329,AU$2,FALSE)</f>
        <v>0</v>
      </c>
      <c r="AV249">
        <f>VLOOKUP($A249,Обобщение!$A$5:$EK$329,AV$2,FALSE)</f>
        <v>0</v>
      </c>
      <c r="AW249">
        <f>VLOOKUP($A249,Обобщение!$A$5:$EK$329,AW$2,FALSE)</f>
        <v>6</v>
      </c>
      <c r="AX249">
        <f>VLOOKUP($A249,Обобщение!$A$5:$EK$329,AX$2,FALSE)</f>
        <v>6</v>
      </c>
      <c r="AY249" s="11" t="str">
        <f t="shared" si="15"/>
        <v>Пелетен котел 25 kW</v>
      </c>
      <c r="AZ249" s="11" t="str">
        <f t="shared" si="13"/>
        <v/>
      </c>
    </row>
    <row r="250" spans="1:52" x14ac:dyDescent="0.25">
      <c r="A250">
        <v>1246</v>
      </c>
      <c r="B250" t="str">
        <f>VLOOKUP($A250,Обобщение!$A$5:$EK$329,B$2,FALSE)</f>
        <v>LIFE RU 1246</v>
      </c>
      <c r="C250" t="str">
        <f>VLOOKUP($A250,Обобщение!$A$5:$EK$329,C$2,FALSE)</f>
        <v xml:space="preserve">Людмила </v>
      </c>
      <c r="D250" t="str">
        <f>VLOOKUP($A250,Обобщение!$A$5:$EK$329,D$2,FALSE)</f>
        <v xml:space="preserve">Иванчева </v>
      </c>
      <c r="E250" t="str">
        <f>VLOOKUP($A250,Обобщение!$A$5:$EK$329,E$2,FALSE)</f>
        <v xml:space="preserve">Пенева </v>
      </c>
      <c r="F250" t="str">
        <f t="shared" si="12"/>
        <v xml:space="preserve">Людмила  Иванчева  Пенева </v>
      </c>
      <c r="G250">
        <f>VLOOKUP($A250,Обобщение!$A$5:$EK$329,G$2,FALSE)</f>
        <v>0</v>
      </c>
      <c r="H250">
        <f>VLOOKUP($A250,Обобщение!$A$5:$EK$329,H$2,FALSE)</f>
        <v>0</v>
      </c>
      <c r="I250">
        <f>VLOOKUP($A250,Обобщение!$A$5:$EK$329,I$2,FALSE)</f>
        <v>0</v>
      </c>
      <c r="J250">
        <f>VLOOKUP($A250,Обобщение!$A$5:$EK$329,J$2,FALSE)</f>
        <v>0</v>
      </c>
      <c r="K250">
        <f>VLOOKUP($A250,Обобщение!$A$5:$EK$329,K$2,FALSE)</f>
        <v>0</v>
      </c>
      <c r="L250">
        <f>VLOOKUP($A250,Обобщение!$A$5:$EK$329,L$2,FALSE)</f>
        <v>0</v>
      </c>
      <c r="M250">
        <f>VLOOKUP($A250,Обобщение!$A$5:$EK$329,M$2,FALSE)</f>
        <v>0</v>
      </c>
      <c r="N250">
        <f>VLOOKUP($A250,Обобщение!$A$5:$EK$329,N$2,FALSE)</f>
        <v>1</v>
      </c>
      <c r="O250">
        <f>VLOOKUP($A250,Обобщение!$A$5:$EK$329,O$2,FALSE)</f>
        <v>0</v>
      </c>
      <c r="P250">
        <f>VLOOKUP($A250,Обобщение!$A$5:$EK$329,P$2,FALSE)</f>
        <v>0</v>
      </c>
      <c r="Q250">
        <f>VLOOKUP($A250,Обобщение!$A$5:$EK$329,Q$2,FALSE)</f>
        <v>0</v>
      </c>
      <c r="R250">
        <f>VLOOKUP($A250,Обобщение!$A$5:$EK$329,R$2,FALSE)</f>
        <v>0</v>
      </c>
      <c r="S250">
        <f>VLOOKUP($A250,Обобщение!$A$5:$EK$329,S$2,FALSE)</f>
        <v>0</v>
      </c>
      <c r="T250">
        <f>VLOOKUP($A250,Обобщение!$A$5:$EK$329,T$2,FALSE)</f>
        <v>0</v>
      </c>
      <c r="U250">
        <f>VLOOKUP($A250,Обобщение!$A$5:$EK$329,U$2,FALSE)</f>
        <v>0</v>
      </c>
      <c r="V250">
        <f>VLOOKUP($A250,Обобщение!$A$5:$EK$329,V$2,FALSE)</f>
        <v>0</v>
      </c>
      <c r="W250">
        <f>VLOOKUP($A250,Обобщение!$A$5:$EK$329,W$2,FALSE)</f>
        <v>0</v>
      </c>
      <c r="X250">
        <f>VLOOKUP($A250,Обобщение!$A$5:$EK$329,X$2,FALSE)</f>
        <v>0</v>
      </c>
      <c r="Y250">
        <f>VLOOKUP($A250,Обобщение!$A$5:$EK$329,Y$2,FALSE)</f>
        <v>0</v>
      </c>
      <c r="Z250">
        <f>VLOOKUP($A250,Обобщение!$A$5:$EK$329,Z$2,FALSE)</f>
        <v>0</v>
      </c>
      <c r="AA250">
        <f>VLOOKUP($A250,Обобщение!$A$5:$EK$329,AA$2,FALSE)</f>
        <v>0</v>
      </c>
      <c r="AB250">
        <f>VLOOKUP($A250,Обобщение!$A$5:$EK$329,AB$2,FALSE)</f>
        <v>0</v>
      </c>
      <c r="AC250">
        <f>VLOOKUP($A250,Обобщение!$A$5:$EK$329,AC$2,FALSE)</f>
        <v>0</v>
      </c>
      <c r="AD250">
        <f>VLOOKUP($A250,Обобщение!$A$5:$EK$329,AD$2,FALSE)</f>
        <v>0</v>
      </c>
      <c r="AE250">
        <f>VLOOKUP($A250,Обобщение!$A$5:$EK$329,AE$2,FALSE)</f>
        <v>0</v>
      </c>
      <c r="AF250">
        <f>VLOOKUP($A250,Обобщение!$A$5:$EK$329,AF$2,FALSE)</f>
        <v>0</v>
      </c>
      <c r="AG250">
        <f>VLOOKUP($A250,Обобщение!$A$5:$EK$329,AG$2,FALSE)</f>
        <v>0</v>
      </c>
      <c r="AH250">
        <f>VLOOKUP($A250,Обобщение!$A$5:$EK$329,AH$2,FALSE)</f>
        <v>0</v>
      </c>
      <c r="AI250">
        <f>VLOOKUP($A250,Обобщение!$A$5:$EK$329,AI$2,FALSE)</f>
        <v>2</v>
      </c>
      <c r="AJ250">
        <f>VLOOKUP($A250,Обобщение!$A$5:$EK$329,AJ$2,FALSE)</f>
        <v>0</v>
      </c>
      <c r="AK250">
        <f>VLOOKUP($A250,Обобщение!$A$5:$EK$329,AK$2,FALSE)</f>
        <v>0</v>
      </c>
      <c r="AL250">
        <f>VLOOKUP($A250,Обобщение!$A$5:$EK$329,AL$2,FALSE)</f>
        <v>0</v>
      </c>
      <c r="AM250">
        <f>VLOOKUP($A250,Обобщение!$A$5:$EK$329,AM$2,FALSE)</f>
        <v>0</v>
      </c>
      <c r="AN250">
        <f>VLOOKUP($A250,Обобщение!$A$5:$EK$329,AN$2,FALSE)</f>
        <v>0</v>
      </c>
      <c r="AO250" t="str">
        <f>VLOOKUP($A250,Обобщение!$A$5:$EK$329,AO$2,FALSE)</f>
        <v xml:space="preserve">гр./с. Русе, кв./ж.к. Дружба 2 , бул./ул. Мальовица 46 </v>
      </c>
      <c r="AP250" t="str">
        <f>VLOOKUP($A250,Обобщение!$A$5:$EK$329,AP$2,FALSE)</f>
        <v xml:space="preserve">гр./с. Русе, кв./ж.к. Дружба 2 , бул./ул. Мальовица 46 , ет. 1, </v>
      </c>
      <c r="AQ250" t="str">
        <f>VLOOKUP($A250,Обобщение!$A$5:$EK$329,AQ$2,FALSE)</f>
        <v>Пелетен котел 25 kW</v>
      </c>
      <c r="AR250">
        <f>VLOOKUP($A250,Обобщение!$A$5:$EK$329,AR$2,FALSE)</f>
        <v>0</v>
      </c>
      <c r="AS250">
        <f>VLOOKUP($A250,Обобщение!$A$5:$EK$329,AS$2,FALSE)</f>
        <v>0</v>
      </c>
      <c r="AT250">
        <f>VLOOKUP($A250,Обобщение!$A$5:$EK$329,AT$2,FALSE)</f>
        <v>0</v>
      </c>
      <c r="AU250">
        <f>VLOOKUP($A250,Обобщение!$A$5:$EK$329,AU$2,FALSE)</f>
        <v>0</v>
      </c>
      <c r="AV250">
        <f>VLOOKUP($A250,Обобщение!$A$5:$EK$329,AV$2,FALSE)</f>
        <v>0</v>
      </c>
      <c r="AW250">
        <f>VLOOKUP($A250,Обобщение!$A$5:$EK$329,AW$2,FALSE)</f>
        <v>2</v>
      </c>
      <c r="AX250">
        <f>VLOOKUP($A250,Обобщение!$A$5:$EK$329,AX$2,FALSE)</f>
        <v>2</v>
      </c>
      <c r="AY250" s="11" t="str">
        <f t="shared" si="15"/>
        <v>Пелетен котел 25 kW</v>
      </c>
      <c r="AZ250" s="11" t="str">
        <f t="shared" si="13"/>
        <v/>
      </c>
    </row>
    <row r="251" spans="1:52" ht="30" x14ac:dyDescent="0.25">
      <c r="A251" s="5">
        <v>1247</v>
      </c>
      <c r="B251" t="str">
        <f>VLOOKUP($A251,Обобщение!$A$5:$EK$329,B$2,FALSE)</f>
        <v>LIFE RU 1247</v>
      </c>
      <c r="C251" t="str">
        <f>VLOOKUP($A251,Обобщение!$A$5:$EK$329,C$2,FALSE)</f>
        <v xml:space="preserve">Наргиле </v>
      </c>
      <c r="D251" t="str">
        <f>VLOOKUP($A251,Обобщение!$A$5:$EK$329,D$2,FALSE)</f>
        <v xml:space="preserve">Аптула </v>
      </c>
      <c r="E251" t="str">
        <f>VLOOKUP($A251,Обобщение!$A$5:$EK$329,E$2,FALSE)</f>
        <v xml:space="preserve">Реджеб </v>
      </c>
      <c r="F251" t="str">
        <f t="shared" si="12"/>
        <v xml:space="preserve">Наргиле  Аптула  Реджеб </v>
      </c>
      <c r="G251">
        <f>VLOOKUP($A251,Обобщение!$A$5:$EK$329,G$2,FALSE)</f>
        <v>0</v>
      </c>
      <c r="H251">
        <f>VLOOKUP($A251,Обобщение!$A$5:$EK$329,H$2,FALSE)</f>
        <v>0</v>
      </c>
      <c r="I251">
        <f>VLOOKUP($A251,Обобщение!$A$5:$EK$329,I$2,FALSE)</f>
        <v>0</v>
      </c>
      <c r="J251">
        <f>VLOOKUP($A251,Обобщение!$A$5:$EK$329,J$2,FALSE)</f>
        <v>0</v>
      </c>
      <c r="K251">
        <f>VLOOKUP($A251,Обобщение!$A$5:$EK$329,K$2,FALSE)</f>
        <v>0</v>
      </c>
      <c r="L251">
        <f>VLOOKUP($A251,Обобщение!$A$5:$EK$329,L$2,FALSE)</f>
        <v>0</v>
      </c>
      <c r="M251">
        <f>VLOOKUP($A251,Обобщение!$A$5:$EK$329,M$2,FALSE)</f>
        <v>0</v>
      </c>
      <c r="N251">
        <f>VLOOKUP($A251,Обобщение!$A$5:$EK$329,N$2,FALSE)</f>
        <v>0</v>
      </c>
      <c r="O251">
        <f>VLOOKUP($A251,Обобщение!$A$5:$EK$329,O$2,FALSE)</f>
        <v>0</v>
      </c>
      <c r="P251">
        <f>VLOOKUP($A251,Обобщение!$A$5:$EK$329,P$2,FALSE)</f>
        <v>0</v>
      </c>
      <c r="Q251">
        <f>VLOOKUP($A251,Обобщение!$A$5:$EK$329,Q$2,FALSE)</f>
        <v>0</v>
      </c>
      <c r="R251">
        <f>VLOOKUP($A251,Обобщение!$A$5:$EK$329,R$2,FALSE)</f>
        <v>0</v>
      </c>
      <c r="S251">
        <f>VLOOKUP($A251,Обобщение!$A$5:$EK$329,S$2,FALSE)</f>
        <v>0</v>
      </c>
      <c r="T251">
        <f>VLOOKUP($A251,Обобщение!$A$5:$EK$329,T$2,FALSE)</f>
        <v>0</v>
      </c>
      <c r="U251">
        <f>VLOOKUP($A251,Обобщение!$A$5:$EK$329,U$2,FALSE)</f>
        <v>0</v>
      </c>
      <c r="V251">
        <f>VLOOKUP($A251,Обобщение!$A$5:$EK$329,V$2,FALSE)</f>
        <v>0</v>
      </c>
      <c r="W251">
        <f>VLOOKUP($A251,Обобщение!$A$5:$EK$329,W$2,FALSE)</f>
        <v>0</v>
      </c>
      <c r="X251">
        <f>VLOOKUP($A251,Обобщение!$A$5:$EK$329,X$2,FALSE)</f>
        <v>1</v>
      </c>
      <c r="Y251">
        <f>VLOOKUP($A251,Обобщение!$A$5:$EK$329,Y$2,FALSE)</f>
        <v>0</v>
      </c>
      <c r="Z251">
        <f>VLOOKUP($A251,Обобщение!$A$5:$EK$329,Z$2,FALSE)</f>
        <v>0</v>
      </c>
      <c r="AA251">
        <f>VLOOKUP($A251,Обобщение!$A$5:$EK$329,AA$2,FALSE)</f>
        <v>2</v>
      </c>
      <c r="AB251">
        <f>VLOOKUP($A251,Обобщение!$A$5:$EK$329,AB$2,FALSE)</f>
        <v>0</v>
      </c>
      <c r="AC251">
        <f>VLOOKUP($A251,Обобщение!$A$5:$EK$329,AC$2,FALSE)</f>
        <v>2</v>
      </c>
      <c r="AD251">
        <f>VLOOKUP($A251,Обобщение!$A$5:$EK$329,AD$2,FALSE)</f>
        <v>0</v>
      </c>
      <c r="AE251">
        <f>VLOOKUP($A251,Обобщение!$A$5:$EK$329,AE$2,FALSE)</f>
        <v>0</v>
      </c>
      <c r="AF251">
        <f>VLOOKUP($A251,Обобщение!$A$5:$EK$329,AF$2,FALSE)</f>
        <v>0</v>
      </c>
      <c r="AG251">
        <f>VLOOKUP($A251,Обобщение!$A$5:$EK$329,AG$2,FALSE)</f>
        <v>0</v>
      </c>
      <c r="AH251">
        <f>VLOOKUP($A251,Обобщение!$A$5:$EK$329,AH$2,FALSE)</f>
        <v>0</v>
      </c>
      <c r="AI251">
        <f>VLOOKUP($A251,Обобщение!$A$5:$EK$329,AI$2,FALSE)</f>
        <v>2</v>
      </c>
      <c r="AJ251">
        <f>VLOOKUP($A251,Обобщение!$A$5:$EK$329,AJ$2,FALSE)</f>
        <v>0</v>
      </c>
      <c r="AK251">
        <f>VLOOKUP($A251,Обобщение!$A$5:$EK$329,AK$2,FALSE)</f>
        <v>0</v>
      </c>
      <c r="AL251">
        <f>VLOOKUP($A251,Обобщение!$A$5:$EK$329,AL$2,FALSE)</f>
        <v>1</v>
      </c>
      <c r="AM251">
        <f>VLOOKUP($A251,Обобщение!$A$5:$EK$329,AM$2,FALSE)</f>
        <v>1</v>
      </c>
      <c r="AN251">
        <f>VLOOKUP($A251,Обобщение!$A$5:$EK$329,AN$2,FALSE)</f>
        <v>0</v>
      </c>
      <c r="AO251" t="str">
        <f>VLOOKUP($A251,Обобщение!$A$5:$EK$329,AO$2,FALSE)</f>
        <v xml:space="preserve">гр./с. Русе, кв./ж.к. Родина 2 , бул./ул. Бакаджици 3  а </v>
      </c>
      <c r="AP251" t="str">
        <f>VLOOKUP($A251,Обобщение!$A$5:$EK$329,AP$2,FALSE)</f>
        <v xml:space="preserve">гр./с. Русе, кв./ж.к. Родина 2 , бул./ул. Бакаджици 3 а , ет. 1, </v>
      </c>
      <c r="AQ251">
        <f>VLOOKUP($A251,Обобщение!$A$5:$EK$329,AQ$2,FALSE)</f>
        <v>0</v>
      </c>
      <c r="AR251" t="str">
        <f>VLOOKUP($A251,Обобщение!$A$5:$EK$329,AR$2,FALSE)</f>
        <v>Подовостоящ газов кондензен уред с вграден бойлер 35 kW</v>
      </c>
      <c r="AS251">
        <f>VLOOKUP($A251,Обобщение!$A$5:$EK$329,AS$2,FALSE)</f>
        <v>0</v>
      </c>
      <c r="AT251">
        <f>VLOOKUP($A251,Обобщение!$A$5:$EK$329,AT$2,FALSE)</f>
        <v>0</v>
      </c>
      <c r="AU251" t="str">
        <f>VLOOKUP($A251,Обобщение!$A$5:$EK$329,AU$2,FALSE)</f>
        <v>Стоманен панелен радиатор (500x1200) - 2 бр.</v>
      </c>
      <c r="AV251">
        <f>VLOOKUP($A251,Обобщение!$A$5:$EK$329,AV$2,FALSE)</f>
        <v>0</v>
      </c>
      <c r="AW251">
        <f>VLOOKUP($A251,Обобщение!$A$5:$EK$329,AW$2,FALSE)</f>
        <v>6</v>
      </c>
      <c r="AX251">
        <f>VLOOKUP($A251,Обобщение!$A$5:$EK$329,AX$2,FALSE)</f>
        <v>4</v>
      </c>
      <c r="AY251" s="11" t="str">
        <f t="shared" si="15"/>
        <v>Подовостоящ газов кондензен уред с вграден бойлер 35 kW</v>
      </c>
      <c r="AZ251" s="11" t="str">
        <f t="shared" si="13"/>
        <v>Стоманен панелен радиатор (500x1200) - 2 бр.</v>
      </c>
    </row>
    <row r="252" spans="1:52" x14ac:dyDescent="0.25">
      <c r="A252" s="5">
        <v>1248</v>
      </c>
      <c r="B252" t="str">
        <f>VLOOKUP($A252,Обобщение!$A$5:$EK$329,B$2,FALSE)</f>
        <v>LIFE RU 1248</v>
      </c>
      <c r="C252" t="str">
        <f>VLOOKUP($A252,Обобщение!$A$5:$EK$329,C$2,FALSE)</f>
        <v xml:space="preserve">Наско </v>
      </c>
      <c r="D252" t="str">
        <f>VLOOKUP($A252,Обобщение!$A$5:$EK$329,D$2,FALSE)</f>
        <v xml:space="preserve">Петров </v>
      </c>
      <c r="E252" t="str">
        <f>VLOOKUP($A252,Обобщение!$A$5:$EK$329,E$2,FALSE)</f>
        <v xml:space="preserve">Атанасов </v>
      </c>
      <c r="F252" t="str">
        <f t="shared" si="12"/>
        <v xml:space="preserve">Наско  Петров  Атанасов </v>
      </c>
      <c r="G252">
        <f>VLOOKUP($A252,Обобщение!$A$5:$EK$329,G$2,FALSE)</f>
        <v>0</v>
      </c>
      <c r="H252">
        <f>VLOOKUP($A252,Обобщение!$A$5:$EK$329,H$2,FALSE)</f>
        <v>0</v>
      </c>
      <c r="I252">
        <f>VLOOKUP($A252,Обобщение!$A$5:$EK$329,I$2,FALSE)</f>
        <v>0</v>
      </c>
      <c r="J252">
        <f>VLOOKUP($A252,Обобщение!$A$5:$EK$329,J$2,FALSE)</f>
        <v>0</v>
      </c>
      <c r="K252">
        <f>VLOOKUP($A252,Обобщение!$A$5:$EK$329,K$2,FALSE)</f>
        <v>1</v>
      </c>
      <c r="L252">
        <f>VLOOKUP($A252,Обобщение!$A$5:$EK$329,L$2,FALSE)</f>
        <v>0</v>
      </c>
      <c r="M252">
        <f>VLOOKUP($A252,Обобщение!$A$5:$EK$329,M$2,FALSE)</f>
        <v>0</v>
      </c>
      <c r="N252">
        <f>VLOOKUP($A252,Обобщение!$A$5:$EK$329,N$2,FALSE)</f>
        <v>0</v>
      </c>
      <c r="O252">
        <f>VLOOKUP($A252,Обобщение!$A$5:$EK$329,O$2,FALSE)</f>
        <v>0</v>
      </c>
      <c r="P252">
        <f>VLOOKUP($A252,Обобщение!$A$5:$EK$329,P$2,FALSE)</f>
        <v>0</v>
      </c>
      <c r="Q252">
        <f>VLOOKUP($A252,Обобщение!$A$5:$EK$329,Q$2,FALSE)</f>
        <v>0</v>
      </c>
      <c r="R252">
        <f>VLOOKUP($A252,Обобщение!$A$5:$EK$329,R$2,FALSE)</f>
        <v>0</v>
      </c>
      <c r="S252">
        <f>VLOOKUP($A252,Обобщение!$A$5:$EK$329,S$2,FALSE)</f>
        <v>0</v>
      </c>
      <c r="T252">
        <f>VLOOKUP($A252,Обобщение!$A$5:$EK$329,T$2,FALSE)</f>
        <v>0</v>
      </c>
      <c r="U252">
        <f>VLOOKUP($A252,Обобщение!$A$5:$EK$329,U$2,FALSE)</f>
        <v>0</v>
      </c>
      <c r="V252">
        <f>VLOOKUP($A252,Обобщение!$A$5:$EK$329,V$2,FALSE)</f>
        <v>0</v>
      </c>
      <c r="W252">
        <f>VLOOKUP($A252,Обобщение!$A$5:$EK$329,W$2,FALSE)</f>
        <v>0</v>
      </c>
      <c r="X252">
        <f>VLOOKUP($A252,Обобщение!$A$5:$EK$329,X$2,FALSE)</f>
        <v>0</v>
      </c>
      <c r="Y252">
        <f>VLOOKUP($A252,Обобщение!$A$5:$EK$329,Y$2,FALSE)</f>
        <v>0</v>
      </c>
      <c r="Z252">
        <f>VLOOKUP($A252,Обобщение!$A$5:$EK$329,Z$2,FALSE)</f>
        <v>0</v>
      </c>
      <c r="AA252">
        <f>VLOOKUP($A252,Обобщение!$A$5:$EK$329,AA$2,FALSE)</f>
        <v>0</v>
      </c>
      <c r="AB252">
        <f>VLOOKUP($A252,Обобщение!$A$5:$EK$329,AB$2,FALSE)</f>
        <v>0</v>
      </c>
      <c r="AC252">
        <f>VLOOKUP($A252,Обобщение!$A$5:$EK$329,AC$2,FALSE)</f>
        <v>0</v>
      </c>
      <c r="AD252">
        <f>VLOOKUP($A252,Обобщение!$A$5:$EK$329,AD$2,FALSE)</f>
        <v>0</v>
      </c>
      <c r="AE252">
        <f>VLOOKUP($A252,Обобщение!$A$5:$EK$329,AE$2,FALSE)</f>
        <v>0</v>
      </c>
      <c r="AF252">
        <f>VLOOKUP($A252,Обобщение!$A$5:$EK$329,AF$2,FALSE)</f>
        <v>0</v>
      </c>
      <c r="AG252">
        <f>VLOOKUP($A252,Обобщение!$A$5:$EK$329,AG$2,FALSE)</f>
        <v>0</v>
      </c>
      <c r="AH252">
        <f>VLOOKUP($A252,Обобщение!$A$5:$EK$329,AH$2,FALSE)</f>
        <v>0</v>
      </c>
      <c r="AI252">
        <f>VLOOKUP($A252,Обобщение!$A$5:$EK$329,AI$2,FALSE)</f>
        <v>0</v>
      </c>
      <c r="AJ252">
        <f>VLOOKUP($A252,Обобщение!$A$5:$EK$329,AJ$2,FALSE)</f>
        <v>0</v>
      </c>
      <c r="AK252">
        <f>VLOOKUP($A252,Обобщение!$A$5:$EK$329,AK$2,FALSE)</f>
        <v>4</v>
      </c>
      <c r="AL252">
        <f>VLOOKUP($A252,Обобщение!$A$5:$EK$329,AL$2,FALSE)</f>
        <v>0</v>
      </c>
      <c r="AM252">
        <f>VLOOKUP($A252,Обобщение!$A$5:$EK$329,AM$2,FALSE)</f>
        <v>1</v>
      </c>
      <c r="AN252">
        <f>VLOOKUP($A252,Обобщение!$A$5:$EK$329,AN$2,FALSE)</f>
        <v>0</v>
      </c>
      <c r="AO252" t="str">
        <f>VLOOKUP($A252,Обобщение!$A$5:$EK$329,AO$2,FALSE)</f>
        <v xml:space="preserve">гр./с. Тетово , бул./ул. Цар Асен 21 </v>
      </c>
      <c r="AP252" t="str">
        <f>VLOOKUP($A252,Обобщение!$A$5:$EK$329,AP$2,FALSE)</f>
        <v>гр./с. Русе, кв./ж.к. Здравец-изток , бл. Славия , бул./ул. Липник 110 , ет. 7, ап. 6</v>
      </c>
      <c r="AQ252" t="str">
        <f>VLOOKUP($A252,Обобщение!$A$5:$EK$329,AQ$2,FALSE)</f>
        <v>Камина на пелети с водна риза 12 kW</v>
      </c>
      <c r="AR252">
        <f>VLOOKUP($A252,Обобщение!$A$5:$EK$329,AR$2,FALSE)</f>
        <v>0</v>
      </c>
      <c r="AS252">
        <f>VLOOKUP($A252,Обобщение!$A$5:$EK$329,AS$2,FALSE)</f>
        <v>0</v>
      </c>
      <c r="AT252">
        <f>VLOOKUP($A252,Обобщение!$A$5:$EK$329,AT$2,FALSE)</f>
        <v>0</v>
      </c>
      <c r="AU252">
        <f>VLOOKUP($A252,Обобщение!$A$5:$EK$329,AU$2,FALSE)</f>
        <v>0</v>
      </c>
      <c r="AV252">
        <f>VLOOKUP($A252,Обобщение!$A$5:$EK$329,AV$2,FALSE)</f>
        <v>0</v>
      </c>
      <c r="AW252">
        <f>VLOOKUP($A252,Обобщение!$A$5:$EK$329,AW$2,FALSE)</f>
        <v>5</v>
      </c>
      <c r="AX252">
        <f>VLOOKUP($A252,Обобщение!$A$5:$EK$329,AX$2,FALSE)</f>
        <v>5</v>
      </c>
      <c r="AY252" s="11" t="str">
        <f t="shared" si="15"/>
        <v>Камина на пелети с водна риза 12 kW</v>
      </c>
      <c r="AZ252" s="11" t="str">
        <f t="shared" si="13"/>
        <v/>
      </c>
    </row>
    <row r="253" spans="1:52" x14ac:dyDescent="0.25">
      <c r="A253">
        <v>1249</v>
      </c>
      <c r="B253" t="str">
        <f>VLOOKUP($A253,Обобщение!$A$5:$EK$329,B$2,FALSE)</f>
        <v>LIFE RU 1249</v>
      </c>
      <c r="C253" t="str">
        <f>VLOOKUP($A253,Обобщение!$A$5:$EK$329,C$2,FALSE)</f>
        <v xml:space="preserve">Иван </v>
      </c>
      <c r="D253" t="str">
        <f>VLOOKUP($A253,Обобщение!$A$5:$EK$329,D$2,FALSE)</f>
        <v xml:space="preserve">Труфев </v>
      </c>
      <c r="E253" t="str">
        <f>VLOOKUP($A253,Обобщение!$A$5:$EK$329,E$2,FALSE)</f>
        <v xml:space="preserve">Иванов </v>
      </c>
      <c r="F253" t="str">
        <f t="shared" si="12"/>
        <v xml:space="preserve">Иван  Труфев  Иванов </v>
      </c>
      <c r="G253">
        <f>VLOOKUP($A253,Обобщение!$A$5:$EK$329,G$2,FALSE)</f>
        <v>0</v>
      </c>
      <c r="H253">
        <f>VLOOKUP($A253,Обобщение!$A$5:$EK$329,H$2,FALSE)</f>
        <v>1</v>
      </c>
      <c r="I253">
        <f>VLOOKUP($A253,Обобщение!$A$5:$EK$329,I$2,FALSE)</f>
        <v>0</v>
      </c>
      <c r="J253">
        <f>VLOOKUP($A253,Обобщение!$A$5:$EK$329,J$2,FALSE)</f>
        <v>0</v>
      </c>
      <c r="K253">
        <f>VLOOKUP($A253,Обобщение!$A$5:$EK$329,K$2,FALSE)</f>
        <v>0</v>
      </c>
      <c r="L253">
        <f>VLOOKUP($A253,Обобщение!$A$5:$EK$329,L$2,FALSE)</f>
        <v>0</v>
      </c>
      <c r="M253">
        <f>VLOOKUP($A253,Обобщение!$A$5:$EK$329,M$2,FALSE)</f>
        <v>0</v>
      </c>
      <c r="N253">
        <f>VLOOKUP($A253,Обобщение!$A$5:$EK$329,N$2,FALSE)</f>
        <v>0</v>
      </c>
      <c r="O253">
        <f>VLOOKUP($A253,Обобщение!$A$5:$EK$329,O$2,FALSE)</f>
        <v>0</v>
      </c>
      <c r="P253">
        <f>VLOOKUP($A253,Обобщение!$A$5:$EK$329,P$2,FALSE)</f>
        <v>0</v>
      </c>
      <c r="Q253">
        <f>VLOOKUP($A253,Обобщение!$A$5:$EK$329,Q$2,FALSE)</f>
        <v>0</v>
      </c>
      <c r="R253">
        <f>VLOOKUP($A253,Обобщение!$A$5:$EK$329,R$2,FALSE)</f>
        <v>0</v>
      </c>
      <c r="S253">
        <f>VLOOKUP($A253,Обобщение!$A$5:$EK$329,S$2,FALSE)</f>
        <v>0</v>
      </c>
      <c r="T253">
        <f>VLOOKUP($A253,Обобщение!$A$5:$EK$329,T$2,FALSE)</f>
        <v>0</v>
      </c>
      <c r="U253">
        <f>VLOOKUP($A253,Обобщение!$A$5:$EK$329,U$2,FALSE)</f>
        <v>0</v>
      </c>
      <c r="V253">
        <f>VLOOKUP($A253,Обобщение!$A$5:$EK$329,V$2,FALSE)</f>
        <v>0</v>
      </c>
      <c r="W253">
        <f>VLOOKUP($A253,Обобщение!$A$5:$EK$329,W$2,FALSE)</f>
        <v>0</v>
      </c>
      <c r="X253">
        <f>VLOOKUP($A253,Обобщение!$A$5:$EK$329,X$2,FALSE)</f>
        <v>0</v>
      </c>
      <c r="Y253">
        <f>VLOOKUP($A253,Обобщение!$A$5:$EK$329,Y$2,FALSE)</f>
        <v>0</v>
      </c>
      <c r="Z253">
        <f>VLOOKUP($A253,Обобщение!$A$5:$EK$329,Z$2,FALSE)</f>
        <v>0</v>
      </c>
      <c r="AA253">
        <f>VLOOKUP($A253,Обобщение!$A$5:$EK$329,AA$2,FALSE)</f>
        <v>0</v>
      </c>
      <c r="AB253">
        <f>VLOOKUP($A253,Обобщение!$A$5:$EK$329,AB$2,FALSE)</f>
        <v>0</v>
      </c>
      <c r="AC253">
        <f>VLOOKUP($A253,Обобщение!$A$5:$EK$329,AC$2,FALSE)</f>
        <v>0</v>
      </c>
      <c r="AD253">
        <f>VLOOKUP($A253,Обобщение!$A$5:$EK$329,AD$2,FALSE)</f>
        <v>0</v>
      </c>
      <c r="AE253">
        <f>VLOOKUP($A253,Обобщение!$A$5:$EK$329,AE$2,FALSE)</f>
        <v>0</v>
      </c>
      <c r="AF253">
        <f>VLOOKUP($A253,Обобщение!$A$5:$EK$329,AF$2,FALSE)</f>
        <v>2</v>
      </c>
      <c r="AG253">
        <f>VLOOKUP($A253,Обобщение!$A$5:$EK$329,AG$2,FALSE)</f>
        <v>0</v>
      </c>
      <c r="AH253">
        <f>VLOOKUP($A253,Обобщение!$A$5:$EK$329,AH$2,FALSE)</f>
        <v>0</v>
      </c>
      <c r="AI253">
        <f>VLOOKUP($A253,Обобщение!$A$5:$EK$329,AI$2,FALSE)</f>
        <v>2</v>
      </c>
      <c r="AJ253">
        <f>VLOOKUP($A253,Обобщение!$A$5:$EK$329,AJ$2,FALSE)</f>
        <v>0</v>
      </c>
      <c r="AK253">
        <f>VLOOKUP($A253,Обобщение!$A$5:$EK$329,AK$2,FALSE)</f>
        <v>0</v>
      </c>
      <c r="AL253">
        <f>VLOOKUP($A253,Обобщение!$A$5:$EK$329,AL$2,FALSE)</f>
        <v>0</v>
      </c>
      <c r="AM253">
        <f>VLOOKUP($A253,Обобщение!$A$5:$EK$329,AM$2,FALSE)</f>
        <v>1</v>
      </c>
      <c r="AN253">
        <f>VLOOKUP($A253,Обобщение!$A$5:$EK$329,AN$2,FALSE)</f>
        <v>0</v>
      </c>
      <c r="AO253" t="str">
        <f>VLOOKUP($A253,Обобщение!$A$5:$EK$329,AO$2,FALSE)</f>
        <v xml:space="preserve">гр./с. Русе, кв./ж.к. Здравец , бл. 82, бул./ул. Липник 82 </v>
      </c>
      <c r="AP253" t="str">
        <f>VLOOKUP($A253,Обобщение!$A$5:$EK$329,AP$2,FALSE)</f>
        <v>гр./с. Русе, кв./ж.к. Локомотив , бл. 100, бул./ул. Плиска 100, ет. 2, ап. 11</v>
      </c>
      <c r="AQ253" t="str">
        <f>VLOOKUP($A253,Обобщение!$A$5:$EK$329,AQ$2,FALSE)</f>
        <v>Топловъздушна камина на пелети 8 kW</v>
      </c>
      <c r="AR253">
        <f>VLOOKUP($A253,Обобщение!$A$5:$EK$329,AR$2,FALSE)</f>
        <v>0</v>
      </c>
      <c r="AS253">
        <f>VLOOKUP($A253,Обобщение!$A$5:$EK$329,AS$2,FALSE)</f>
        <v>0</v>
      </c>
      <c r="AT253">
        <f>VLOOKUP($A253,Обобщение!$A$5:$EK$329,AT$2,FALSE)</f>
        <v>0</v>
      </c>
      <c r="AU253">
        <f>VLOOKUP($A253,Обобщение!$A$5:$EK$329,AU$2,FALSE)</f>
        <v>0</v>
      </c>
      <c r="AV253">
        <f>VLOOKUP($A253,Обобщение!$A$5:$EK$329,AV$2,FALSE)</f>
        <v>0</v>
      </c>
      <c r="AW253">
        <f>VLOOKUP($A253,Обобщение!$A$5:$EK$329,AW$2,FALSE)</f>
        <v>5</v>
      </c>
      <c r="AX253">
        <f>VLOOKUP($A253,Обобщение!$A$5:$EK$329,AX$2,FALSE)</f>
        <v>5</v>
      </c>
      <c r="AY253" s="11" t="str">
        <f t="shared" si="15"/>
        <v>Топловъздушна камина на пелети 8 kW</v>
      </c>
      <c r="AZ253" s="11" t="str">
        <f t="shared" si="13"/>
        <v/>
      </c>
    </row>
    <row r="254" spans="1:52" ht="30" x14ac:dyDescent="0.25">
      <c r="A254" s="3">
        <v>1250</v>
      </c>
      <c r="B254" t="str">
        <f>VLOOKUP($A254,Обобщение!$A$5:$EK$329,B$2,FALSE)</f>
        <v>LIFE RU 1250</v>
      </c>
      <c r="C254" t="str">
        <f>VLOOKUP($A254,Обобщение!$A$5:$EK$329,C$2,FALSE)</f>
        <v xml:space="preserve">Шефкъ </v>
      </c>
      <c r="D254" t="str">
        <f>VLOOKUP($A254,Обобщение!$A$5:$EK$329,D$2,FALSE)</f>
        <v xml:space="preserve">Ахмедов </v>
      </c>
      <c r="E254" t="str">
        <f>VLOOKUP($A254,Обобщение!$A$5:$EK$329,E$2,FALSE)</f>
        <v xml:space="preserve">Халилов </v>
      </c>
      <c r="F254" t="str">
        <f t="shared" si="12"/>
        <v xml:space="preserve">Шефкъ  Ахмедов  Халилов </v>
      </c>
      <c r="G254">
        <f>VLOOKUP($A254,Обобщение!$A$5:$EK$329,G$2,FALSE)</f>
        <v>0</v>
      </c>
      <c r="H254">
        <f>VLOOKUP($A254,Обобщение!$A$5:$EK$329,H$2,FALSE)</f>
        <v>0</v>
      </c>
      <c r="I254">
        <f>VLOOKUP($A254,Обобщение!$A$5:$EK$329,I$2,FALSE)</f>
        <v>0</v>
      </c>
      <c r="J254">
        <f>VLOOKUP($A254,Обобщение!$A$5:$EK$329,J$2,FALSE)</f>
        <v>0</v>
      </c>
      <c r="K254">
        <f>VLOOKUP($A254,Обобщение!$A$5:$EK$329,K$2,FALSE)</f>
        <v>0</v>
      </c>
      <c r="L254">
        <f>VLOOKUP($A254,Обобщение!$A$5:$EK$329,L$2,FALSE)</f>
        <v>0</v>
      </c>
      <c r="M254">
        <f>VLOOKUP($A254,Обобщение!$A$5:$EK$329,M$2,FALSE)</f>
        <v>0</v>
      </c>
      <c r="N254">
        <f>VLOOKUP($A254,Обобщение!$A$5:$EK$329,N$2,FALSE)</f>
        <v>0</v>
      </c>
      <c r="O254">
        <f>VLOOKUP($A254,Обобщение!$A$5:$EK$329,O$2,FALSE)</f>
        <v>1</v>
      </c>
      <c r="P254">
        <f>VLOOKUP($A254,Обобщение!$A$5:$EK$329,P$2,FALSE)</f>
        <v>0</v>
      </c>
      <c r="Q254">
        <f>VLOOKUP($A254,Обобщение!$A$5:$EK$329,Q$2,FALSE)</f>
        <v>0</v>
      </c>
      <c r="R254">
        <f>VLOOKUP($A254,Обобщение!$A$5:$EK$329,R$2,FALSE)</f>
        <v>0</v>
      </c>
      <c r="S254">
        <f>VLOOKUP($A254,Обобщение!$A$5:$EK$329,S$2,FALSE)</f>
        <v>0</v>
      </c>
      <c r="T254">
        <f>VLOOKUP($A254,Обобщение!$A$5:$EK$329,T$2,FALSE)</f>
        <v>0</v>
      </c>
      <c r="U254">
        <f>VLOOKUP($A254,Обобщение!$A$5:$EK$329,U$2,FALSE)</f>
        <v>0</v>
      </c>
      <c r="V254">
        <f>VLOOKUP($A254,Обобщение!$A$5:$EK$329,V$2,FALSE)</f>
        <v>0</v>
      </c>
      <c r="W254">
        <f>VLOOKUP($A254,Обобщение!$A$5:$EK$329,W$2,FALSE)</f>
        <v>0</v>
      </c>
      <c r="X254">
        <f>VLOOKUP($A254,Обобщение!$A$5:$EK$329,X$2,FALSE)</f>
        <v>0</v>
      </c>
      <c r="Y254">
        <f>VLOOKUP($A254,Обобщение!$A$5:$EK$329,Y$2,FALSE)</f>
        <v>0</v>
      </c>
      <c r="Z254">
        <f>VLOOKUP($A254,Обобщение!$A$5:$EK$329,Z$2,FALSE)</f>
        <v>0</v>
      </c>
      <c r="AA254">
        <f>VLOOKUP($A254,Обобщение!$A$5:$EK$329,AA$2,FALSE)</f>
        <v>1</v>
      </c>
      <c r="AB254">
        <f>VLOOKUP($A254,Обобщение!$A$5:$EK$329,AB$2,FALSE)</f>
        <v>1</v>
      </c>
      <c r="AC254">
        <f>VLOOKUP($A254,Обобщение!$A$5:$EK$329,AC$2,FALSE)</f>
        <v>0</v>
      </c>
      <c r="AD254">
        <f>VLOOKUP($A254,Обобщение!$A$5:$EK$329,AD$2,FALSE)</f>
        <v>0</v>
      </c>
      <c r="AE254">
        <f>VLOOKUP($A254,Обобщение!$A$5:$EK$329,AE$2,FALSE)</f>
        <v>0</v>
      </c>
      <c r="AF254">
        <f>VLOOKUP($A254,Обобщение!$A$5:$EK$329,AF$2,FALSE)</f>
        <v>0</v>
      </c>
      <c r="AG254">
        <f>VLOOKUP($A254,Обобщение!$A$5:$EK$329,AG$2,FALSE)</f>
        <v>0</v>
      </c>
      <c r="AH254">
        <f>VLOOKUP($A254,Обобщение!$A$5:$EK$329,AH$2,FALSE)</f>
        <v>0</v>
      </c>
      <c r="AI254">
        <f>VLOOKUP($A254,Обобщение!$A$5:$EK$329,AI$2,FALSE)</f>
        <v>0</v>
      </c>
      <c r="AJ254">
        <f>VLOOKUP($A254,Обобщение!$A$5:$EK$329,AJ$2,FALSE)</f>
        <v>0</v>
      </c>
      <c r="AK254">
        <f>VLOOKUP($A254,Обобщение!$A$5:$EK$329,AK$2,FALSE)</f>
        <v>4</v>
      </c>
      <c r="AL254">
        <f>VLOOKUP($A254,Обобщение!$A$5:$EK$329,AL$2,FALSE)</f>
        <v>0</v>
      </c>
      <c r="AM254">
        <f>VLOOKUP($A254,Обобщение!$A$5:$EK$329,AM$2,FALSE)</f>
        <v>1</v>
      </c>
      <c r="AN254">
        <f>VLOOKUP($A254,Обобщение!$A$5:$EK$329,AN$2,FALSE)</f>
        <v>0</v>
      </c>
      <c r="AO254" t="str">
        <f>VLOOKUP($A254,Обобщение!$A$5:$EK$329,AO$2,FALSE)</f>
        <v xml:space="preserve">гр./с. Русе, кв./ж.к. Тракция , бул./ул. Дрин 6 </v>
      </c>
      <c r="AP254" t="str">
        <f>VLOOKUP($A254,Обобщение!$A$5:$EK$329,AP$2,FALSE)</f>
        <v xml:space="preserve">гр./с. Русе, кв./ж.к. Тракция , бул./ул. Дрин 6 , </v>
      </c>
      <c r="AQ254" t="str">
        <f>VLOOKUP($A254,Обобщение!$A$5:$EK$329,AQ$2,FALSE)</f>
        <v>Пелетен котел 33 kW</v>
      </c>
      <c r="AR254">
        <f>VLOOKUP($A254,Обобщение!$A$5:$EK$329,AR$2,FALSE)</f>
        <v>0</v>
      </c>
      <c r="AS254">
        <f>VLOOKUP($A254,Обобщение!$A$5:$EK$329,AS$2,FALSE)</f>
        <v>0</v>
      </c>
      <c r="AT254">
        <f>VLOOKUP($A254,Обобщение!$A$5:$EK$329,AT$2,FALSE)</f>
        <v>0</v>
      </c>
      <c r="AU254" t="str">
        <f>VLOOKUP($A254,Обобщение!$A$5:$EK$329,AU$2,FALSE)</f>
        <v>Стоманен панелен радиатор (500x1200) - 1 бр.</v>
      </c>
      <c r="AV254" t="str">
        <f>VLOOKUP($A254,Обобщение!$A$5:$EK$329,AV$2,FALSE)</f>
        <v>Стоманен панелен радиатор (500x1800) - 1 бр.</v>
      </c>
      <c r="AW254">
        <f>VLOOKUP($A254,Обобщение!$A$5:$EK$329,AW$2,FALSE)</f>
        <v>5</v>
      </c>
      <c r="AX254">
        <f>VLOOKUP($A254,Обобщение!$A$5:$EK$329,AX$2,FALSE)</f>
        <v>5</v>
      </c>
      <c r="AY254" s="11" t="str">
        <f t="shared" si="15"/>
        <v>Пелетен котел 33 kW</v>
      </c>
      <c r="AZ254" s="11" t="str">
        <f t="shared" si="13"/>
        <v>Стоманен панелен радиатор (500x1200) - 1 бр.; Стоманен панелен радиатор (500x1800) - 1 бр.</v>
      </c>
    </row>
    <row r="255" spans="1:52" ht="30" x14ac:dyDescent="0.25">
      <c r="A255">
        <v>1251</v>
      </c>
      <c r="B255" t="str">
        <f>VLOOKUP($A255,Обобщение!$A$5:$EK$329,B$2,FALSE)</f>
        <v>LIFE RU 1251</v>
      </c>
      <c r="C255" t="str">
        <f>VLOOKUP($A255,Обобщение!$A$5:$EK$329,C$2,FALSE)</f>
        <v xml:space="preserve">Ехлиман </v>
      </c>
      <c r="D255" t="str">
        <f>VLOOKUP($A255,Обобщение!$A$5:$EK$329,D$2,FALSE)</f>
        <v xml:space="preserve">Неджибова </v>
      </c>
      <c r="E255" t="str">
        <f>VLOOKUP($A255,Обобщение!$A$5:$EK$329,E$2,FALSE)</f>
        <v xml:space="preserve">Ахмедова </v>
      </c>
      <c r="F255" t="str">
        <f t="shared" si="12"/>
        <v xml:space="preserve">Ехлиман  Неджибова  Ахмедова </v>
      </c>
      <c r="G255">
        <f>VLOOKUP($A255,Обобщение!$A$5:$EK$329,G$2,FALSE)</f>
        <v>0</v>
      </c>
      <c r="H255">
        <f>VLOOKUP($A255,Обобщение!$A$5:$EK$329,H$2,FALSE)</f>
        <v>0</v>
      </c>
      <c r="I255">
        <f>VLOOKUP($A255,Обобщение!$A$5:$EK$329,I$2,FALSE)</f>
        <v>0</v>
      </c>
      <c r="J255">
        <f>VLOOKUP($A255,Обобщение!$A$5:$EK$329,J$2,FALSE)</f>
        <v>0</v>
      </c>
      <c r="K255">
        <f>VLOOKUP($A255,Обобщение!$A$5:$EK$329,K$2,FALSE)</f>
        <v>0</v>
      </c>
      <c r="L255">
        <f>VLOOKUP($A255,Обобщение!$A$5:$EK$329,L$2,FALSE)</f>
        <v>0</v>
      </c>
      <c r="M255">
        <f>VLOOKUP($A255,Обобщение!$A$5:$EK$329,M$2,FALSE)</f>
        <v>0</v>
      </c>
      <c r="N255">
        <f>VLOOKUP($A255,Обобщение!$A$5:$EK$329,N$2,FALSE)</f>
        <v>0</v>
      </c>
      <c r="O255">
        <f>VLOOKUP($A255,Обобщение!$A$5:$EK$329,O$2,FALSE)</f>
        <v>0</v>
      </c>
      <c r="P255">
        <f>VLOOKUP($A255,Обобщение!$A$5:$EK$329,P$2,FALSE)</f>
        <v>0</v>
      </c>
      <c r="Q255">
        <f>VLOOKUP($A255,Обобщение!$A$5:$EK$329,Q$2,FALSE)</f>
        <v>0</v>
      </c>
      <c r="R255">
        <f>VLOOKUP($A255,Обобщение!$A$5:$EK$329,R$2,FALSE)</f>
        <v>0</v>
      </c>
      <c r="S255">
        <f>VLOOKUP($A255,Обобщение!$A$5:$EK$329,S$2,FALSE)</f>
        <v>0</v>
      </c>
      <c r="T255">
        <f>VLOOKUP($A255,Обобщение!$A$5:$EK$329,T$2,FALSE)</f>
        <v>0</v>
      </c>
      <c r="U255">
        <f>VLOOKUP($A255,Обобщение!$A$5:$EK$329,U$2,FALSE)</f>
        <v>1</v>
      </c>
      <c r="V255">
        <f>VLOOKUP($A255,Обобщение!$A$5:$EK$329,V$2,FALSE)</f>
        <v>0</v>
      </c>
      <c r="W255">
        <f>VLOOKUP($A255,Обобщение!$A$5:$EK$329,W$2,FALSE)</f>
        <v>0</v>
      </c>
      <c r="X255">
        <f>VLOOKUP($A255,Обобщение!$A$5:$EK$329,X$2,FALSE)</f>
        <v>0</v>
      </c>
      <c r="Y255">
        <f>VLOOKUP($A255,Обобщение!$A$5:$EK$329,Y$2,FALSE)</f>
        <v>0</v>
      </c>
      <c r="Z255">
        <f>VLOOKUP($A255,Обобщение!$A$5:$EK$329,Z$2,FALSE)</f>
        <v>0</v>
      </c>
      <c r="AA255">
        <f>VLOOKUP($A255,Обобщение!$A$5:$EK$329,AA$2,FALSE)</f>
        <v>0</v>
      </c>
      <c r="AB255">
        <f>VLOOKUP($A255,Обобщение!$A$5:$EK$329,AB$2,FALSE)</f>
        <v>2</v>
      </c>
      <c r="AC255">
        <f>VLOOKUP($A255,Обобщение!$A$5:$EK$329,AC$2,FALSE)</f>
        <v>2</v>
      </c>
      <c r="AD255">
        <f>VLOOKUP($A255,Обобщение!$A$5:$EK$329,AD$2,FALSE)</f>
        <v>0</v>
      </c>
      <c r="AE255">
        <f>VLOOKUP($A255,Обобщение!$A$5:$EK$329,AE$2,FALSE)</f>
        <v>0</v>
      </c>
      <c r="AF255">
        <f>VLOOKUP($A255,Обобщение!$A$5:$EK$329,AF$2,FALSE)</f>
        <v>0</v>
      </c>
      <c r="AG255">
        <f>VLOOKUP($A255,Обобщение!$A$5:$EK$329,AG$2,FALSE)</f>
        <v>0</v>
      </c>
      <c r="AH255">
        <f>VLOOKUP($A255,Обобщение!$A$5:$EK$329,AH$2,FALSE)</f>
        <v>0</v>
      </c>
      <c r="AI255">
        <f>VLOOKUP($A255,Обобщение!$A$5:$EK$329,AI$2,FALSE)</f>
        <v>0</v>
      </c>
      <c r="AJ255">
        <f>VLOOKUP($A255,Обобщение!$A$5:$EK$329,AJ$2,FALSE)</f>
        <v>3</v>
      </c>
      <c r="AK255">
        <f>VLOOKUP($A255,Обобщение!$A$5:$EK$329,AK$2,FALSE)</f>
        <v>0</v>
      </c>
      <c r="AL255">
        <f>VLOOKUP($A255,Обобщение!$A$5:$EK$329,AL$2,FALSE)</f>
        <v>0</v>
      </c>
      <c r="AM255">
        <f>VLOOKUP($A255,Обобщение!$A$5:$EK$329,AM$2,FALSE)</f>
        <v>0</v>
      </c>
      <c r="AN255">
        <f>VLOOKUP($A255,Обобщение!$A$5:$EK$329,AN$2,FALSE)</f>
        <v>0</v>
      </c>
      <c r="AO255" t="str">
        <f>VLOOKUP($A255,Обобщение!$A$5:$EK$329,AO$2,FALSE)</f>
        <v>гр./с. Русе, кв./ж.к. Дружба 3 , бл. 45, бул./ул. Стоян Михайловски 18</v>
      </c>
      <c r="AP255" t="str">
        <f>VLOOKUP($A255,Обобщение!$A$5:$EK$329,AP$2,FALSE)</f>
        <v>гр./с. Русе, кв./ж.к. Дружба 3 , бл. 45, бул./ул. Стоян Михайловски 18 , ет. 4, ап. 7</v>
      </c>
      <c r="AQ255">
        <f>VLOOKUP($A255,Обобщение!$A$5:$EK$329,AQ$2,FALSE)</f>
        <v>0</v>
      </c>
      <c r="AR255" t="str">
        <f>VLOOKUP($A255,Обобщение!$A$5:$EK$329,AR$2,FALSE)</f>
        <v>Двуконтурен кондезационен котел на природен газ 24 kW</v>
      </c>
      <c r="AS255">
        <f>VLOOKUP($A255,Обобщение!$A$5:$EK$329,AS$2,FALSE)</f>
        <v>0</v>
      </c>
      <c r="AT255">
        <f>VLOOKUP($A255,Обобщение!$A$5:$EK$329,AT$2,FALSE)</f>
        <v>0</v>
      </c>
      <c r="AU255">
        <f>VLOOKUP($A255,Обобщение!$A$5:$EK$329,AU$2,FALSE)</f>
        <v>0</v>
      </c>
      <c r="AV255" t="str">
        <f>VLOOKUP($A255,Обобщение!$A$5:$EK$329,AV$2,FALSE)</f>
        <v>Стоманен панелен радиатор (500x1800) - 2 бр.</v>
      </c>
      <c r="AW255">
        <f>VLOOKUP($A255,Обобщение!$A$5:$EK$329,AW$2,FALSE)</f>
        <v>5</v>
      </c>
      <c r="AX255">
        <f>VLOOKUP($A255,Обобщение!$A$5:$EK$329,AX$2,FALSE)</f>
        <v>3</v>
      </c>
      <c r="AY255" s="11" t="str">
        <f t="shared" si="15"/>
        <v>Двуконтурен кондезационен котел на природен газ 24 kW</v>
      </c>
      <c r="AZ255" s="11" t="str">
        <f t="shared" si="13"/>
        <v>Стоманен панелен радиатор (500x1800) - 2 бр.</v>
      </c>
    </row>
    <row r="256" spans="1:52" x14ac:dyDescent="0.25">
      <c r="A256" s="5">
        <v>1252</v>
      </c>
      <c r="B256" t="str">
        <f>VLOOKUP($A256,Обобщение!$A$5:$EK$329,B$2,FALSE)</f>
        <v>LIFE RU 1252</v>
      </c>
      <c r="C256" t="str">
        <f>VLOOKUP($A256,Обобщение!$A$5:$EK$329,C$2,FALSE)</f>
        <v xml:space="preserve">Мария </v>
      </c>
      <c r="D256" t="str">
        <f>VLOOKUP($A256,Обобщение!$A$5:$EK$329,D$2,FALSE)</f>
        <v xml:space="preserve">Генова </v>
      </c>
      <c r="E256" t="str">
        <f>VLOOKUP($A256,Обобщение!$A$5:$EK$329,E$2,FALSE)</f>
        <v>Петрова</v>
      </c>
      <c r="F256" t="str">
        <f t="shared" si="12"/>
        <v>Мария  Генова  Петрова</v>
      </c>
      <c r="G256">
        <f>VLOOKUP($A256,Обобщение!$A$5:$EK$329,G$2,FALSE)</f>
        <v>0</v>
      </c>
      <c r="H256">
        <f>VLOOKUP($A256,Обобщение!$A$5:$EK$329,H$2,FALSE)</f>
        <v>0</v>
      </c>
      <c r="I256">
        <f>VLOOKUP($A256,Обобщение!$A$5:$EK$329,I$2,FALSE)</f>
        <v>0</v>
      </c>
      <c r="J256">
        <f>VLOOKUP($A256,Обобщение!$A$5:$EK$329,J$2,FALSE)</f>
        <v>0</v>
      </c>
      <c r="K256">
        <f>VLOOKUP($A256,Обобщение!$A$5:$EK$329,K$2,FALSE)</f>
        <v>0</v>
      </c>
      <c r="L256">
        <f>VLOOKUP($A256,Обобщение!$A$5:$EK$329,L$2,FALSE)</f>
        <v>1</v>
      </c>
      <c r="M256">
        <f>VLOOKUP($A256,Обобщение!$A$5:$EK$329,M$2,FALSE)</f>
        <v>0</v>
      </c>
      <c r="N256">
        <f>VLOOKUP($A256,Обобщение!$A$5:$EK$329,N$2,FALSE)</f>
        <v>0</v>
      </c>
      <c r="O256">
        <f>VLOOKUP($A256,Обобщение!$A$5:$EK$329,O$2,FALSE)</f>
        <v>0</v>
      </c>
      <c r="P256">
        <f>VLOOKUP($A256,Обобщение!$A$5:$EK$329,P$2,FALSE)</f>
        <v>0</v>
      </c>
      <c r="Q256">
        <f>VLOOKUP($A256,Обобщение!$A$5:$EK$329,Q$2,FALSE)</f>
        <v>0</v>
      </c>
      <c r="R256">
        <f>VLOOKUP($A256,Обобщение!$A$5:$EK$329,R$2,FALSE)</f>
        <v>0</v>
      </c>
      <c r="S256">
        <f>VLOOKUP($A256,Обобщение!$A$5:$EK$329,S$2,FALSE)</f>
        <v>0</v>
      </c>
      <c r="T256">
        <f>VLOOKUP($A256,Обобщение!$A$5:$EK$329,T$2,FALSE)</f>
        <v>0</v>
      </c>
      <c r="U256">
        <f>VLOOKUP($A256,Обобщение!$A$5:$EK$329,U$2,FALSE)</f>
        <v>0</v>
      </c>
      <c r="V256">
        <f>VLOOKUP($A256,Обобщение!$A$5:$EK$329,V$2,FALSE)</f>
        <v>0</v>
      </c>
      <c r="W256">
        <f>VLOOKUP($A256,Обобщение!$A$5:$EK$329,W$2,FALSE)</f>
        <v>0</v>
      </c>
      <c r="X256">
        <f>VLOOKUP($A256,Обобщение!$A$5:$EK$329,X$2,FALSE)</f>
        <v>0</v>
      </c>
      <c r="Y256">
        <f>VLOOKUP($A256,Обобщение!$A$5:$EK$329,Y$2,FALSE)</f>
        <v>0</v>
      </c>
      <c r="Z256">
        <f>VLOOKUP($A256,Обобщение!$A$5:$EK$329,Z$2,FALSE)</f>
        <v>0</v>
      </c>
      <c r="AA256">
        <f>VLOOKUP($A256,Обобщение!$A$5:$EK$329,AA$2,FALSE)</f>
        <v>0</v>
      </c>
      <c r="AB256">
        <f>VLOOKUP($A256,Обобщение!$A$5:$EK$329,AB$2,FALSE)</f>
        <v>0</v>
      </c>
      <c r="AC256">
        <f>VLOOKUP($A256,Обобщение!$A$5:$EK$329,AC$2,FALSE)</f>
        <v>0</v>
      </c>
      <c r="AD256">
        <f>VLOOKUP($A256,Обобщение!$A$5:$EK$329,AD$2,FALSE)</f>
        <v>0</v>
      </c>
      <c r="AE256">
        <f>VLOOKUP($A256,Обобщение!$A$5:$EK$329,AE$2,FALSE)</f>
        <v>0</v>
      </c>
      <c r="AF256">
        <f>VLOOKUP($A256,Обобщение!$A$5:$EK$329,AF$2,FALSE)</f>
        <v>0</v>
      </c>
      <c r="AG256">
        <f>VLOOKUP($A256,Обобщение!$A$5:$EK$329,AG$2,FALSE)</f>
        <v>0</v>
      </c>
      <c r="AH256">
        <f>VLOOKUP($A256,Обобщение!$A$5:$EK$329,AH$2,FALSE)</f>
        <v>0</v>
      </c>
      <c r="AI256">
        <f>VLOOKUP($A256,Обобщение!$A$5:$EK$329,AI$2,FALSE)</f>
        <v>2</v>
      </c>
      <c r="AJ256">
        <f>VLOOKUP($A256,Обобщение!$A$5:$EK$329,AJ$2,FALSE)</f>
        <v>0</v>
      </c>
      <c r="AK256">
        <f>VLOOKUP($A256,Обобщение!$A$5:$EK$329,AK$2,FALSE)</f>
        <v>0</v>
      </c>
      <c r="AL256">
        <f>VLOOKUP($A256,Обобщение!$A$5:$EK$329,AL$2,FALSE)</f>
        <v>0</v>
      </c>
      <c r="AM256">
        <f>VLOOKUP($A256,Обобщение!$A$5:$EK$329,AM$2,FALSE)</f>
        <v>0</v>
      </c>
      <c r="AN256">
        <f>VLOOKUP($A256,Обобщение!$A$5:$EK$329,AN$2,FALSE)</f>
        <v>0</v>
      </c>
      <c r="AO256" t="str">
        <f>VLOOKUP($A256,Обобщение!$A$5:$EK$329,AO$2,FALSE)</f>
        <v xml:space="preserve">гр./с. Русе, кв./ж.к. Дружба 2 , бул./ул. Йосиф Цанков 19 </v>
      </c>
      <c r="AP256" t="str">
        <f>VLOOKUP($A256,Обобщение!$A$5:$EK$329,AP$2,FALSE)</f>
        <v xml:space="preserve">гр./с. Русе, кв./ж.к. Дружба 2 , бул./ул. Йосиф Цанков 19 , </v>
      </c>
      <c r="AQ256" t="str">
        <f>VLOOKUP($A256,Обобщение!$A$5:$EK$329,AQ$2,FALSE)</f>
        <v>Камина на пелети с водна риза 18 kW</v>
      </c>
      <c r="AR256">
        <f>VLOOKUP($A256,Обобщение!$A$5:$EK$329,AR$2,FALSE)</f>
        <v>0</v>
      </c>
      <c r="AS256">
        <f>VLOOKUP($A256,Обобщение!$A$5:$EK$329,AS$2,FALSE)</f>
        <v>0</v>
      </c>
      <c r="AT256">
        <f>VLOOKUP($A256,Обобщение!$A$5:$EK$329,AT$2,FALSE)</f>
        <v>0</v>
      </c>
      <c r="AU256">
        <f>VLOOKUP($A256,Обобщение!$A$5:$EK$329,AU$2,FALSE)</f>
        <v>0</v>
      </c>
      <c r="AV256">
        <f>VLOOKUP($A256,Обобщение!$A$5:$EK$329,AV$2,FALSE)</f>
        <v>0</v>
      </c>
      <c r="AW256">
        <f>VLOOKUP($A256,Обобщение!$A$5:$EK$329,AW$2,FALSE)</f>
        <v>2</v>
      </c>
      <c r="AX256">
        <f>VLOOKUP($A256,Обобщение!$A$5:$EK$329,AX$2,FALSE)</f>
        <v>2</v>
      </c>
      <c r="AY256" s="11" t="str">
        <f t="shared" si="15"/>
        <v>Камина на пелети с водна риза 18 kW</v>
      </c>
      <c r="AZ256" s="11" t="str">
        <f t="shared" si="13"/>
        <v/>
      </c>
    </row>
    <row r="257" spans="1:52" x14ac:dyDescent="0.25">
      <c r="A257" s="5">
        <v>1253</v>
      </c>
      <c r="B257" t="str">
        <f>VLOOKUP($A257,Обобщение!$A$5:$EK$329,B$2,FALSE)</f>
        <v>LIFE RU 1253</v>
      </c>
      <c r="C257" t="str">
        <f>VLOOKUP($A257,Обобщение!$A$5:$EK$329,C$2,FALSE)</f>
        <v xml:space="preserve">Мартин </v>
      </c>
      <c r="D257" t="str">
        <f>VLOOKUP($A257,Обобщение!$A$5:$EK$329,D$2,FALSE)</f>
        <v xml:space="preserve">Пенчев </v>
      </c>
      <c r="E257" t="str">
        <f>VLOOKUP($A257,Обобщение!$A$5:$EK$329,E$2,FALSE)</f>
        <v xml:space="preserve">Стоянов </v>
      </c>
      <c r="F257" t="str">
        <f t="shared" si="12"/>
        <v xml:space="preserve">Мартин  Пенчев  Стоянов </v>
      </c>
      <c r="G257">
        <f>VLOOKUP($A257,Обобщение!$A$5:$EK$329,G$2,FALSE)</f>
        <v>0</v>
      </c>
      <c r="H257">
        <f>VLOOKUP($A257,Обобщение!$A$5:$EK$329,H$2,FALSE)</f>
        <v>0</v>
      </c>
      <c r="I257">
        <f>VLOOKUP($A257,Обобщение!$A$5:$EK$329,I$2,FALSE)</f>
        <v>0</v>
      </c>
      <c r="J257">
        <f>VLOOKUP($A257,Обобщение!$A$5:$EK$329,J$2,FALSE)</f>
        <v>0</v>
      </c>
      <c r="K257">
        <f>VLOOKUP($A257,Обобщение!$A$5:$EK$329,K$2,FALSE)</f>
        <v>1</v>
      </c>
      <c r="L257">
        <f>VLOOKUP($A257,Обобщение!$A$5:$EK$329,L$2,FALSE)</f>
        <v>0</v>
      </c>
      <c r="M257">
        <f>VLOOKUP($A257,Обобщение!$A$5:$EK$329,M$2,FALSE)</f>
        <v>0</v>
      </c>
      <c r="N257">
        <f>VLOOKUP($A257,Обобщение!$A$5:$EK$329,N$2,FALSE)</f>
        <v>0</v>
      </c>
      <c r="O257">
        <f>VLOOKUP($A257,Обобщение!$A$5:$EK$329,O$2,FALSE)</f>
        <v>0</v>
      </c>
      <c r="P257">
        <f>VLOOKUP($A257,Обобщение!$A$5:$EK$329,P$2,FALSE)</f>
        <v>0</v>
      </c>
      <c r="Q257">
        <f>VLOOKUP($A257,Обобщение!$A$5:$EK$329,Q$2,FALSE)</f>
        <v>0</v>
      </c>
      <c r="R257">
        <f>VLOOKUP($A257,Обобщение!$A$5:$EK$329,R$2,FALSE)</f>
        <v>0</v>
      </c>
      <c r="S257">
        <f>VLOOKUP($A257,Обобщение!$A$5:$EK$329,S$2,FALSE)</f>
        <v>0</v>
      </c>
      <c r="T257">
        <f>VLOOKUP($A257,Обобщение!$A$5:$EK$329,T$2,FALSE)</f>
        <v>0</v>
      </c>
      <c r="U257">
        <f>VLOOKUP($A257,Обобщение!$A$5:$EK$329,U$2,FALSE)</f>
        <v>0</v>
      </c>
      <c r="V257">
        <f>VLOOKUP($A257,Обобщение!$A$5:$EK$329,V$2,FALSE)</f>
        <v>0</v>
      </c>
      <c r="W257">
        <f>VLOOKUP($A257,Обобщение!$A$5:$EK$329,W$2,FALSE)</f>
        <v>0</v>
      </c>
      <c r="X257">
        <f>VLOOKUP($A257,Обобщение!$A$5:$EK$329,X$2,FALSE)</f>
        <v>0</v>
      </c>
      <c r="Y257">
        <f>VLOOKUP($A257,Обобщение!$A$5:$EK$329,Y$2,FALSE)</f>
        <v>0</v>
      </c>
      <c r="Z257">
        <f>VLOOKUP($A257,Обобщение!$A$5:$EK$329,Z$2,FALSE)</f>
        <v>0</v>
      </c>
      <c r="AA257">
        <f>VLOOKUP($A257,Обобщение!$A$5:$EK$329,AA$2,FALSE)</f>
        <v>0</v>
      </c>
      <c r="AB257">
        <f>VLOOKUP($A257,Обобщение!$A$5:$EK$329,AB$2,FALSE)</f>
        <v>0</v>
      </c>
      <c r="AC257">
        <f>VLOOKUP($A257,Обобщение!$A$5:$EK$329,AC$2,FALSE)</f>
        <v>0</v>
      </c>
      <c r="AD257">
        <f>VLOOKUP($A257,Обобщение!$A$5:$EK$329,AD$2,FALSE)</f>
        <v>2</v>
      </c>
      <c r="AE257">
        <f>VLOOKUP($A257,Обобщение!$A$5:$EK$329,AE$2,FALSE)</f>
        <v>0</v>
      </c>
      <c r="AF257">
        <f>VLOOKUP($A257,Обобщение!$A$5:$EK$329,AF$2,FALSE)</f>
        <v>0</v>
      </c>
      <c r="AG257">
        <f>VLOOKUP($A257,Обобщение!$A$5:$EK$329,AG$2,FALSE)</f>
        <v>0</v>
      </c>
      <c r="AH257">
        <f>VLOOKUP($A257,Обобщение!$A$5:$EK$329,AH$2,FALSE)</f>
        <v>0</v>
      </c>
      <c r="AI257">
        <f>VLOOKUP($A257,Обобщение!$A$5:$EK$329,AI$2,FALSE)</f>
        <v>0</v>
      </c>
      <c r="AJ257">
        <f>VLOOKUP($A257,Обобщение!$A$5:$EK$329,AJ$2,FALSE)</f>
        <v>0</v>
      </c>
      <c r="AK257">
        <f>VLOOKUP($A257,Обобщение!$A$5:$EK$329,AK$2,FALSE)</f>
        <v>4</v>
      </c>
      <c r="AL257">
        <f>VLOOKUP($A257,Обобщение!$A$5:$EK$329,AL$2,FALSE)</f>
        <v>0</v>
      </c>
      <c r="AM257">
        <f>VLOOKUP($A257,Обобщение!$A$5:$EK$329,AM$2,FALSE)</f>
        <v>1</v>
      </c>
      <c r="AN257">
        <f>VLOOKUP($A257,Обобщение!$A$5:$EK$329,AN$2,FALSE)</f>
        <v>0</v>
      </c>
      <c r="AO257" t="str">
        <f>VLOOKUP($A257,Обобщение!$A$5:$EK$329,AO$2,FALSE)</f>
        <v xml:space="preserve">гр./с. Русе, кв./ж.к. Чародейка-юг , бл. 105, бул./ул. Михаил Хаджикостов 9 </v>
      </c>
      <c r="AP257" t="str">
        <f>VLOOKUP($A257,Обобщение!$A$5:$EK$329,AP$2,FALSE)</f>
        <v>гр./с. Русе, кв./ж.к. Чародейка-юг, бл. 105, бул./ул. Михаил Хаджикостов 9, ет. 1, ап. 3</v>
      </c>
      <c r="AQ257" t="str">
        <f>VLOOKUP($A257,Обобщение!$A$5:$EK$329,AQ$2,FALSE)</f>
        <v>Камина на пелети с водна риза 12 kW</v>
      </c>
      <c r="AR257">
        <f>VLOOKUP($A257,Обобщение!$A$5:$EK$329,AR$2,FALSE)</f>
        <v>0</v>
      </c>
      <c r="AS257">
        <f>VLOOKUP($A257,Обобщение!$A$5:$EK$329,AS$2,FALSE)</f>
        <v>0</v>
      </c>
      <c r="AT257">
        <f>VLOOKUP($A257,Обобщение!$A$5:$EK$329,AT$2,FALSE)</f>
        <v>0</v>
      </c>
      <c r="AU257">
        <f>VLOOKUP($A257,Обобщение!$A$5:$EK$329,AU$2,FALSE)</f>
        <v>0</v>
      </c>
      <c r="AV257">
        <f>VLOOKUP($A257,Обобщение!$A$5:$EK$329,AV$2,FALSE)</f>
        <v>0</v>
      </c>
      <c r="AW257">
        <f>VLOOKUP($A257,Обобщение!$A$5:$EK$329,AW$2,FALSE)</f>
        <v>7</v>
      </c>
      <c r="AX257">
        <f>VLOOKUP($A257,Обобщение!$A$5:$EK$329,AX$2,FALSE)</f>
        <v>7</v>
      </c>
      <c r="AY257" s="11" t="str">
        <f t="shared" si="15"/>
        <v>Камина на пелети с водна риза 12 kW</v>
      </c>
      <c r="AZ257" s="11" t="str">
        <f t="shared" si="13"/>
        <v/>
      </c>
    </row>
    <row r="258" spans="1:52" x14ac:dyDescent="0.25">
      <c r="A258">
        <v>1254</v>
      </c>
      <c r="B258" t="str">
        <f>VLOOKUP($A258,Обобщение!$A$5:$EK$329,B$2,FALSE)</f>
        <v>LIFE RU 1254</v>
      </c>
      <c r="C258" t="str">
        <f>VLOOKUP($A258,Обобщение!$A$5:$EK$329,C$2,FALSE)</f>
        <v xml:space="preserve">Галя </v>
      </c>
      <c r="D258" t="str">
        <f>VLOOKUP($A258,Обобщение!$A$5:$EK$329,D$2,FALSE)</f>
        <v xml:space="preserve">Димитрова </v>
      </c>
      <c r="E258" t="str">
        <f>VLOOKUP($A258,Обобщение!$A$5:$EK$329,E$2,FALSE)</f>
        <v xml:space="preserve">Атанасова </v>
      </c>
      <c r="F258" t="str">
        <f t="shared" si="12"/>
        <v xml:space="preserve">Галя  Димитрова  Атанасова </v>
      </c>
      <c r="G258">
        <f>VLOOKUP($A258,Обобщение!$A$5:$EK$329,G$2,FALSE)</f>
        <v>0</v>
      </c>
      <c r="H258">
        <f>VLOOKUP($A258,Обобщение!$A$5:$EK$329,H$2,FALSE)</f>
        <v>0</v>
      </c>
      <c r="I258">
        <f>VLOOKUP($A258,Обобщение!$A$5:$EK$329,I$2,FALSE)</f>
        <v>0</v>
      </c>
      <c r="J258">
        <f>VLOOKUP($A258,Обобщение!$A$5:$EK$329,J$2,FALSE)</f>
        <v>0</v>
      </c>
      <c r="K258">
        <f>VLOOKUP($A258,Обобщение!$A$5:$EK$329,K$2,FALSE)</f>
        <v>0</v>
      </c>
      <c r="L258">
        <f>VLOOKUP($A258,Обобщение!$A$5:$EK$329,L$2,FALSE)</f>
        <v>1</v>
      </c>
      <c r="M258">
        <f>VLOOKUP($A258,Обобщение!$A$5:$EK$329,M$2,FALSE)</f>
        <v>0</v>
      </c>
      <c r="N258">
        <f>VLOOKUP($A258,Обобщение!$A$5:$EK$329,N$2,FALSE)</f>
        <v>0</v>
      </c>
      <c r="O258">
        <f>VLOOKUP($A258,Обобщение!$A$5:$EK$329,O$2,FALSE)</f>
        <v>0</v>
      </c>
      <c r="P258">
        <f>VLOOKUP($A258,Обобщение!$A$5:$EK$329,P$2,FALSE)</f>
        <v>0</v>
      </c>
      <c r="Q258">
        <f>VLOOKUP($A258,Обобщение!$A$5:$EK$329,Q$2,FALSE)</f>
        <v>0</v>
      </c>
      <c r="R258">
        <f>VLOOKUP($A258,Обобщение!$A$5:$EK$329,R$2,FALSE)</f>
        <v>0</v>
      </c>
      <c r="S258">
        <f>VLOOKUP($A258,Обобщение!$A$5:$EK$329,S$2,FALSE)</f>
        <v>0</v>
      </c>
      <c r="T258">
        <f>VLOOKUP($A258,Обобщение!$A$5:$EK$329,T$2,FALSE)</f>
        <v>0</v>
      </c>
      <c r="U258">
        <f>VLOOKUP($A258,Обобщение!$A$5:$EK$329,U$2,FALSE)</f>
        <v>0</v>
      </c>
      <c r="V258">
        <f>VLOOKUP($A258,Обобщение!$A$5:$EK$329,V$2,FALSE)</f>
        <v>0</v>
      </c>
      <c r="W258">
        <f>VLOOKUP($A258,Обобщение!$A$5:$EK$329,W$2,FALSE)</f>
        <v>0</v>
      </c>
      <c r="X258">
        <f>VLOOKUP($A258,Обобщение!$A$5:$EK$329,X$2,FALSE)</f>
        <v>0</v>
      </c>
      <c r="Y258">
        <f>VLOOKUP($A258,Обобщение!$A$5:$EK$329,Y$2,FALSE)</f>
        <v>0</v>
      </c>
      <c r="Z258">
        <f>VLOOKUP($A258,Обобщение!$A$5:$EK$329,Z$2,FALSE)</f>
        <v>0</v>
      </c>
      <c r="AA258">
        <f>VLOOKUP($A258,Обобщение!$A$5:$EK$329,AA$2,FALSE)</f>
        <v>0</v>
      </c>
      <c r="AB258">
        <f>VLOOKUP($A258,Обобщение!$A$5:$EK$329,AB$2,FALSE)</f>
        <v>0</v>
      </c>
      <c r="AC258">
        <f>VLOOKUP($A258,Обобщение!$A$5:$EK$329,AC$2,FALSE)</f>
        <v>0</v>
      </c>
      <c r="AD258">
        <f>VLOOKUP($A258,Обобщение!$A$5:$EK$329,AD$2,FALSE)</f>
        <v>0</v>
      </c>
      <c r="AE258">
        <f>VLOOKUP($A258,Обобщение!$A$5:$EK$329,AE$2,FALSE)</f>
        <v>0</v>
      </c>
      <c r="AF258">
        <f>VLOOKUP($A258,Обобщение!$A$5:$EK$329,AF$2,FALSE)</f>
        <v>0</v>
      </c>
      <c r="AG258">
        <f>VLOOKUP($A258,Обобщение!$A$5:$EK$329,AG$2,FALSE)</f>
        <v>0</v>
      </c>
      <c r="AH258">
        <f>VLOOKUP($A258,Обобщение!$A$5:$EK$329,AH$2,FALSE)</f>
        <v>0</v>
      </c>
      <c r="AI258">
        <f>VLOOKUP($A258,Обобщение!$A$5:$EK$329,AI$2,FALSE)</f>
        <v>2</v>
      </c>
      <c r="AJ258">
        <f>VLOOKUP($A258,Обобщение!$A$5:$EK$329,AJ$2,FALSE)</f>
        <v>0</v>
      </c>
      <c r="AK258">
        <f>VLOOKUP($A258,Обобщение!$A$5:$EK$329,AK$2,FALSE)</f>
        <v>0</v>
      </c>
      <c r="AL258">
        <f>VLOOKUP($A258,Обобщение!$A$5:$EK$329,AL$2,FALSE)</f>
        <v>1</v>
      </c>
      <c r="AM258">
        <f>VLOOKUP($A258,Обобщение!$A$5:$EK$329,AM$2,FALSE)</f>
        <v>1</v>
      </c>
      <c r="AN258">
        <f>VLOOKUP($A258,Обобщение!$A$5:$EK$329,AN$2,FALSE)</f>
        <v>0</v>
      </c>
      <c r="AO258" t="str">
        <f>VLOOKUP($A258,Обобщение!$A$5:$EK$329,AO$2,FALSE)</f>
        <v xml:space="preserve">гр./с. Русе, кв./ж.к. Чародейка-север , бл. 309, бул./ул. Опълченска 8 </v>
      </c>
      <c r="AP258" t="str">
        <f>VLOOKUP($A258,Обобщение!$A$5:$EK$329,AP$2,FALSE)</f>
        <v>гр./с. Русе, кв./ж.к. Чародейка-север , бл. 309, бул./ул. Опълченска 8 , ет. 8, ап. 24</v>
      </c>
      <c r="AQ258" t="str">
        <f>VLOOKUP($A258,Обобщение!$A$5:$EK$329,AQ$2,FALSE)</f>
        <v>Камина на пелети с водна риза 18 kW</v>
      </c>
      <c r="AR258">
        <f>VLOOKUP($A258,Обобщение!$A$5:$EK$329,AR$2,FALSE)</f>
        <v>0</v>
      </c>
      <c r="AS258">
        <f>VLOOKUP($A258,Обобщение!$A$5:$EK$329,AS$2,FALSE)</f>
        <v>0</v>
      </c>
      <c r="AT258">
        <f>VLOOKUP($A258,Обобщение!$A$5:$EK$329,AT$2,FALSE)</f>
        <v>0</v>
      </c>
      <c r="AU258">
        <f>VLOOKUP($A258,Обобщение!$A$5:$EK$329,AU$2,FALSE)</f>
        <v>0</v>
      </c>
      <c r="AV258">
        <f>VLOOKUP($A258,Обобщение!$A$5:$EK$329,AV$2,FALSE)</f>
        <v>0</v>
      </c>
      <c r="AW258">
        <f>VLOOKUP($A258,Обобщение!$A$5:$EK$329,AW$2,FALSE)</f>
        <v>4</v>
      </c>
      <c r="AX258">
        <f>VLOOKUP($A258,Обобщение!$A$5:$EK$329,AX$2,FALSE)</f>
        <v>4</v>
      </c>
      <c r="AY258" s="11" t="str">
        <f t="shared" si="15"/>
        <v>Камина на пелети с водна риза 18 kW</v>
      </c>
      <c r="AZ258" s="11" t="str">
        <f t="shared" si="13"/>
        <v/>
      </c>
    </row>
    <row r="259" spans="1:52" x14ac:dyDescent="0.25">
      <c r="A259" s="3">
        <v>1255</v>
      </c>
      <c r="B259" t="str">
        <f>VLOOKUP($A259,Обобщение!$A$5:$EK$329,B$2,FALSE)</f>
        <v>LIFE RU 1255</v>
      </c>
      <c r="C259" t="str">
        <f>VLOOKUP($A259,Обобщение!$A$5:$EK$329,C$2,FALSE)</f>
        <v xml:space="preserve">Елка </v>
      </c>
      <c r="D259" t="str">
        <f>VLOOKUP($A259,Обобщение!$A$5:$EK$329,D$2,FALSE)</f>
        <v xml:space="preserve">Желязкова </v>
      </c>
      <c r="E259" t="str">
        <f>VLOOKUP($A259,Обобщение!$A$5:$EK$329,E$2,FALSE)</f>
        <v xml:space="preserve">Каракашева </v>
      </c>
      <c r="F259" t="str">
        <f t="shared" si="12"/>
        <v xml:space="preserve">Елка  Желязкова  Каракашева </v>
      </c>
      <c r="G259">
        <f>VLOOKUP($A259,Обобщение!$A$5:$EK$329,G$2,FALSE)</f>
        <v>0</v>
      </c>
      <c r="H259">
        <f>VLOOKUP($A259,Обобщение!$A$5:$EK$329,H$2,FALSE)</f>
        <v>0</v>
      </c>
      <c r="I259">
        <f>VLOOKUP($A259,Обобщение!$A$5:$EK$329,I$2,FALSE)</f>
        <v>0</v>
      </c>
      <c r="J259">
        <f>VLOOKUP($A259,Обобщение!$A$5:$EK$329,J$2,FALSE)</f>
        <v>0</v>
      </c>
      <c r="K259">
        <f>VLOOKUP($A259,Обобщение!$A$5:$EK$329,K$2,FALSE)</f>
        <v>0</v>
      </c>
      <c r="L259">
        <f>VLOOKUP($A259,Обобщение!$A$5:$EK$329,L$2,FALSE)</f>
        <v>1</v>
      </c>
      <c r="M259">
        <f>VLOOKUP($A259,Обобщение!$A$5:$EK$329,M$2,FALSE)</f>
        <v>0</v>
      </c>
      <c r="N259">
        <f>VLOOKUP($A259,Обобщение!$A$5:$EK$329,N$2,FALSE)</f>
        <v>0</v>
      </c>
      <c r="O259">
        <f>VLOOKUP($A259,Обобщение!$A$5:$EK$329,O$2,FALSE)</f>
        <v>0</v>
      </c>
      <c r="P259">
        <f>VLOOKUP($A259,Обобщение!$A$5:$EK$329,P$2,FALSE)</f>
        <v>0</v>
      </c>
      <c r="Q259">
        <f>VLOOKUP($A259,Обобщение!$A$5:$EK$329,Q$2,FALSE)</f>
        <v>0</v>
      </c>
      <c r="R259">
        <f>VLOOKUP($A259,Обобщение!$A$5:$EK$329,R$2,FALSE)</f>
        <v>0</v>
      </c>
      <c r="S259">
        <f>VLOOKUP($A259,Обобщение!$A$5:$EK$329,S$2,FALSE)</f>
        <v>0</v>
      </c>
      <c r="T259">
        <f>VLOOKUP($A259,Обобщение!$A$5:$EK$329,T$2,FALSE)</f>
        <v>0</v>
      </c>
      <c r="U259">
        <f>VLOOKUP($A259,Обобщение!$A$5:$EK$329,U$2,FALSE)</f>
        <v>0</v>
      </c>
      <c r="V259">
        <f>VLOOKUP($A259,Обобщение!$A$5:$EK$329,V$2,FALSE)</f>
        <v>0</v>
      </c>
      <c r="W259">
        <f>VLOOKUP($A259,Обобщение!$A$5:$EK$329,W$2,FALSE)</f>
        <v>0</v>
      </c>
      <c r="X259">
        <f>VLOOKUP($A259,Обобщение!$A$5:$EK$329,X$2,FALSE)</f>
        <v>0</v>
      </c>
      <c r="Y259">
        <f>VLOOKUP($A259,Обобщение!$A$5:$EK$329,Y$2,FALSE)</f>
        <v>0</v>
      </c>
      <c r="Z259">
        <f>VLOOKUP($A259,Обобщение!$A$5:$EK$329,Z$2,FALSE)</f>
        <v>0</v>
      </c>
      <c r="AA259">
        <f>VLOOKUP($A259,Обобщение!$A$5:$EK$329,AA$2,FALSE)</f>
        <v>0</v>
      </c>
      <c r="AB259">
        <f>VLOOKUP($A259,Обобщение!$A$5:$EK$329,AB$2,FALSE)</f>
        <v>2</v>
      </c>
      <c r="AC259">
        <f>VLOOKUP($A259,Обобщение!$A$5:$EK$329,AC$2,FALSE)</f>
        <v>0</v>
      </c>
      <c r="AD259">
        <f>VLOOKUP($A259,Обобщение!$A$5:$EK$329,AD$2,FALSE)</f>
        <v>0</v>
      </c>
      <c r="AE259">
        <f>VLOOKUP($A259,Обобщение!$A$5:$EK$329,AE$2,FALSE)</f>
        <v>0</v>
      </c>
      <c r="AF259">
        <f>VLOOKUP($A259,Обобщение!$A$5:$EK$329,AF$2,FALSE)</f>
        <v>0</v>
      </c>
      <c r="AG259">
        <f>VLOOKUP($A259,Обобщение!$A$5:$EK$329,AG$2,FALSE)</f>
        <v>0</v>
      </c>
      <c r="AH259">
        <f>VLOOKUP($A259,Обобщение!$A$5:$EK$329,AH$2,FALSE)</f>
        <v>0</v>
      </c>
      <c r="AI259">
        <f>VLOOKUP($A259,Обобщение!$A$5:$EK$329,AI$2,FALSE)</f>
        <v>0</v>
      </c>
      <c r="AJ259">
        <f>VLOOKUP($A259,Обобщение!$A$5:$EK$329,AJ$2,FALSE)</f>
        <v>0</v>
      </c>
      <c r="AK259">
        <f>VLOOKUP($A259,Обобщение!$A$5:$EK$329,AK$2,FALSE)</f>
        <v>4</v>
      </c>
      <c r="AL259">
        <f>VLOOKUP($A259,Обобщение!$A$5:$EK$329,AL$2,FALSE)</f>
        <v>0</v>
      </c>
      <c r="AM259">
        <f>VLOOKUP($A259,Обобщение!$A$5:$EK$329,AM$2,FALSE)</f>
        <v>1</v>
      </c>
      <c r="AN259">
        <f>VLOOKUP($A259,Обобщение!$A$5:$EK$329,AN$2,FALSE)</f>
        <v>0</v>
      </c>
      <c r="AO259" t="str">
        <f>VLOOKUP($A259,Обобщение!$A$5:$EK$329,AO$2,FALSE)</f>
        <v>гр./с. Русе, кв./ж.к. Дружба 2 , бул./ул. Йосиф Цанков 48</v>
      </c>
      <c r="AP259" t="str">
        <f>VLOOKUP($A259,Обобщение!$A$5:$EK$329,AP$2,FALSE)</f>
        <v xml:space="preserve">гр./с. Русе, кв./ж.к. Дружба 2 , бул./ул. Йосиф Цанков 48 , ет. 2, </v>
      </c>
      <c r="AQ259" t="str">
        <f>VLOOKUP($A259,Обобщение!$A$5:$EK$329,AQ$2,FALSE)</f>
        <v>Камина на пелети с водна риза 18 kW</v>
      </c>
      <c r="AR259">
        <f>VLOOKUP($A259,Обобщение!$A$5:$EK$329,AR$2,FALSE)</f>
        <v>0</v>
      </c>
      <c r="AS259">
        <f>VLOOKUP($A259,Обобщение!$A$5:$EK$329,AS$2,FALSE)</f>
        <v>0</v>
      </c>
      <c r="AT259">
        <f>VLOOKUP($A259,Обобщение!$A$5:$EK$329,AT$2,FALSE)</f>
        <v>0</v>
      </c>
      <c r="AU259">
        <f>VLOOKUP($A259,Обобщение!$A$5:$EK$329,AU$2,FALSE)</f>
        <v>0</v>
      </c>
      <c r="AV259" t="str">
        <f>VLOOKUP($A259,Обобщение!$A$5:$EK$329,AV$2,FALSE)</f>
        <v>Стоманен панелен радиатор (500x1800) - 2 бр.</v>
      </c>
      <c r="AW259">
        <f>VLOOKUP($A259,Обобщение!$A$5:$EK$329,AW$2,FALSE)</f>
        <v>5</v>
      </c>
      <c r="AX259">
        <f>VLOOKUP($A259,Обобщение!$A$5:$EK$329,AX$2,FALSE)</f>
        <v>5</v>
      </c>
      <c r="AY259" s="11" t="str">
        <f t="shared" si="15"/>
        <v>Камина на пелети с водна риза 18 kW</v>
      </c>
      <c r="AZ259" s="11" t="str">
        <f t="shared" si="13"/>
        <v>Стоманен панелен радиатор (500x1800) - 2 бр.</v>
      </c>
    </row>
    <row r="260" spans="1:52" x14ac:dyDescent="0.25">
      <c r="A260" s="3">
        <v>1256</v>
      </c>
      <c r="B260" t="str">
        <f>VLOOKUP($A260,Обобщение!$A$5:$EK$329,B$2,FALSE)</f>
        <v>LIFE RU 1256</v>
      </c>
      <c r="C260" t="str">
        <f>VLOOKUP($A260,Обобщение!$A$5:$EK$329,C$2,FALSE)</f>
        <v xml:space="preserve">Юмит </v>
      </c>
      <c r="D260" t="str">
        <f>VLOOKUP($A260,Обобщение!$A$5:$EK$329,D$2,FALSE)</f>
        <v xml:space="preserve">Вели </v>
      </c>
      <c r="E260" t="str">
        <f>VLOOKUP($A260,Обобщение!$A$5:$EK$329,E$2,FALSE)</f>
        <v xml:space="preserve">Ибрям </v>
      </c>
      <c r="F260" t="str">
        <f t="shared" si="12"/>
        <v xml:space="preserve">Юмит  Вели  Ибрям </v>
      </c>
      <c r="G260">
        <f>VLOOKUP($A260,Обобщение!$A$5:$EK$329,G$2,FALSE)</f>
        <v>0</v>
      </c>
      <c r="H260">
        <f>VLOOKUP($A260,Обобщение!$A$5:$EK$329,H$2,FALSE)</f>
        <v>0</v>
      </c>
      <c r="I260">
        <f>VLOOKUP($A260,Обобщение!$A$5:$EK$329,I$2,FALSE)</f>
        <v>0</v>
      </c>
      <c r="J260">
        <f>VLOOKUP($A260,Обобщение!$A$5:$EK$329,J$2,FALSE)</f>
        <v>0</v>
      </c>
      <c r="K260">
        <f>VLOOKUP($A260,Обобщение!$A$5:$EK$329,K$2,FALSE)</f>
        <v>0</v>
      </c>
      <c r="L260">
        <f>VLOOKUP($A260,Обобщение!$A$5:$EK$329,L$2,FALSE)</f>
        <v>0</v>
      </c>
      <c r="M260">
        <f>VLOOKUP($A260,Обобщение!$A$5:$EK$329,M$2,FALSE)</f>
        <v>1</v>
      </c>
      <c r="N260">
        <f>VLOOKUP($A260,Обобщение!$A$5:$EK$329,N$2,FALSE)</f>
        <v>0</v>
      </c>
      <c r="O260">
        <f>VLOOKUP($A260,Обобщение!$A$5:$EK$329,O$2,FALSE)</f>
        <v>0</v>
      </c>
      <c r="P260">
        <f>VLOOKUP($A260,Обобщение!$A$5:$EK$329,P$2,FALSE)</f>
        <v>0</v>
      </c>
      <c r="Q260">
        <f>VLOOKUP($A260,Обобщение!$A$5:$EK$329,Q$2,FALSE)</f>
        <v>0</v>
      </c>
      <c r="R260">
        <f>VLOOKUP($A260,Обобщение!$A$5:$EK$329,R$2,FALSE)</f>
        <v>0</v>
      </c>
      <c r="S260">
        <f>VLOOKUP($A260,Обобщение!$A$5:$EK$329,S$2,FALSE)</f>
        <v>0</v>
      </c>
      <c r="T260">
        <f>VLOOKUP($A260,Обобщение!$A$5:$EK$329,T$2,FALSE)</f>
        <v>0</v>
      </c>
      <c r="U260">
        <f>VLOOKUP($A260,Обобщение!$A$5:$EK$329,U$2,FALSE)</f>
        <v>0</v>
      </c>
      <c r="V260">
        <f>VLOOKUP($A260,Обобщение!$A$5:$EK$329,V$2,FALSE)</f>
        <v>0</v>
      </c>
      <c r="W260">
        <f>VLOOKUP($A260,Обобщение!$A$5:$EK$329,W$2,FALSE)</f>
        <v>0</v>
      </c>
      <c r="X260">
        <f>VLOOKUP($A260,Обобщение!$A$5:$EK$329,X$2,FALSE)</f>
        <v>0</v>
      </c>
      <c r="Y260">
        <f>VLOOKUP($A260,Обобщение!$A$5:$EK$329,Y$2,FALSE)</f>
        <v>0</v>
      </c>
      <c r="Z260">
        <f>VLOOKUP($A260,Обобщение!$A$5:$EK$329,Z$2,FALSE)</f>
        <v>0</v>
      </c>
      <c r="AA260">
        <f>VLOOKUP($A260,Обобщение!$A$5:$EK$329,AA$2,FALSE)</f>
        <v>0</v>
      </c>
      <c r="AB260">
        <f>VLOOKUP($A260,Обобщение!$A$5:$EK$329,AB$2,FALSE)</f>
        <v>0</v>
      </c>
      <c r="AC260">
        <f>VLOOKUP($A260,Обобщение!$A$5:$EK$329,AC$2,FALSE)</f>
        <v>0</v>
      </c>
      <c r="AD260">
        <f>VLOOKUP($A260,Обобщение!$A$5:$EK$329,AD$2,FALSE)</f>
        <v>2</v>
      </c>
      <c r="AE260">
        <f>VLOOKUP($A260,Обобщение!$A$5:$EK$329,AE$2,FALSE)</f>
        <v>0</v>
      </c>
      <c r="AF260">
        <f>VLOOKUP($A260,Обобщение!$A$5:$EK$329,AF$2,FALSE)</f>
        <v>0</v>
      </c>
      <c r="AG260">
        <f>VLOOKUP($A260,Обобщение!$A$5:$EK$329,AG$2,FALSE)</f>
        <v>0</v>
      </c>
      <c r="AH260">
        <f>VLOOKUP($A260,Обобщение!$A$5:$EK$329,AH$2,FALSE)</f>
        <v>0</v>
      </c>
      <c r="AI260">
        <f>VLOOKUP($A260,Обобщение!$A$5:$EK$329,AI$2,FALSE)</f>
        <v>0</v>
      </c>
      <c r="AJ260">
        <f>VLOOKUP($A260,Обобщение!$A$5:$EK$329,AJ$2,FALSE)</f>
        <v>0</v>
      </c>
      <c r="AK260">
        <f>VLOOKUP($A260,Обобщение!$A$5:$EK$329,AK$2,FALSE)</f>
        <v>4</v>
      </c>
      <c r="AL260">
        <f>VLOOKUP($A260,Обобщение!$A$5:$EK$329,AL$2,FALSE)</f>
        <v>0</v>
      </c>
      <c r="AM260">
        <f>VLOOKUP($A260,Обобщение!$A$5:$EK$329,AM$2,FALSE)</f>
        <v>1</v>
      </c>
      <c r="AN260">
        <f>VLOOKUP($A260,Обобщение!$A$5:$EK$329,AN$2,FALSE)</f>
        <v>0</v>
      </c>
      <c r="AO260" t="str">
        <f>VLOOKUP($A260,Обобщение!$A$5:$EK$329,AO$2,FALSE)</f>
        <v xml:space="preserve">гр./с. Русе, кв./ж.к. Дружба 3 , бл. 49, бул./ул. Александър Хаджирусет 6 </v>
      </c>
      <c r="AP260" t="str">
        <f>VLOOKUP($A260,Обобщение!$A$5:$EK$329,AP$2,FALSE)</f>
        <v>гр./с. Русе, кв./ж.к. Дружба 3 , бл. 49, бул./ул. Александър Хаджирусвет , ет. 2, ап. 6</v>
      </c>
      <c r="AQ260" t="str">
        <f>VLOOKUP($A260,Обобщение!$A$5:$EK$329,AQ$2,FALSE)</f>
        <v>Камина на пелети с водна риза 25 kW</v>
      </c>
      <c r="AR260">
        <f>VLOOKUP($A260,Обобщение!$A$5:$EK$329,AR$2,FALSE)</f>
        <v>0</v>
      </c>
      <c r="AS260">
        <f>VLOOKUP($A260,Обобщение!$A$5:$EK$329,AS$2,FALSE)</f>
        <v>0</v>
      </c>
      <c r="AT260">
        <f>VLOOKUP($A260,Обобщение!$A$5:$EK$329,AT$2,FALSE)</f>
        <v>0</v>
      </c>
      <c r="AU260">
        <f>VLOOKUP($A260,Обобщение!$A$5:$EK$329,AU$2,FALSE)</f>
        <v>0</v>
      </c>
      <c r="AV260">
        <f>VLOOKUP($A260,Обобщение!$A$5:$EK$329,AV$2,FALSE)</f>
        <v>0</v>
      </c>
      <c r="AW260">
        <f>VLOOKUP($A260,Обобщение!$A$5:$EK$329,AW$2,FALSE)</f>
        <v>7</v>
      </c>
      <c r="AX260">
        <f>VLOOKUP($A260,Обобщение!$A$5:$EK$329,AX$2,FALSE)</f>
        <v>7</v>
      </c>
      <c r="AY260" s="11" t="str">
        <f t="shared" si="15"/>
        <v>Камина на пелети с водна риза 25 kW</v>
      </c>
      <c r="AZ260" s="11" t="str">
        <f t="shared" si="13"/>
        <v/>
      </c>
    </row>
    <row r="261" spans="1:52" x14ac:dyDescent="0.25">
      <c r="A261">
        <v>1257</v>
      </c>
      <c r="B261" t="str">
        <f>VLOOKUP($A261,Обобщение!$A$5:$EK$329,B$2,FALSE)</f>
        <v>LIFE RU 1257</v>
      </c>
      <c r="C261" t="str">
        <f>VLOOKUP($A261,Обобщение!$A$5:$EK$329,C$2,FALSE)</f>
        <v xml:space="preserve">Младен </v>
      </c>
      <c r="D261" t="str">
        <f>VLOOKUP($A261,Обобщение!$A$5:$EK$329,D$2,FALSE)</f>
        <v>Бенюв</v>
      </c>
      <c r="E261" t="str">
        <f>VLOOKUP($A261,Обобщение!$A$5:$EK$329,E$2,FALSE)</f>
        <v xml:space="preserve">Георгиев </v>
      </c>
      <c r="F261" t="str">
        <f t="shared" ref="F261:F324" si="16">CONCATENATE(C261," ",D261," ",E261)</f>
        <v xml:space="preserve">Младен  Бенюв Георгиев </v>
      </c>
      <c r="G261">
        <f>VLOOKUP($A261,Обобщение!$A$5:$EK$329,G$2,FALSE)</f>
        <v>0</v>
      </c>
      <c r="H261">
        <f>VLOOKUP($A261,Обобщение!$A$5:$EK$329,H$2,FALSE)</f>
        <v>0</v>
      </c>
      <c r="I261">
        <f>VLOOKUP($A261,Обобщение!$A$5:$EK$329,I$2,FALSE)</f>
        <v>0</v>
      </c>
      <c r="J261">
        <f>VLOOKUP($A261,Обобщение!$A$5:$EK$329,J$2,FALSE)</f>
        <v>0</v>
      </c>
      <c r="K261">
        <f>VLOOKUP($A261,Обобщение!$A$5:$EK$329,K$2,FALSE)</f>
        <v>0</v>
      </c>
      <c r="L261">
        <f>VLOOKUP($A261,Обобщение!$A$5:$EK$329,L$2,FALSE)</f>
        <v>0</v>
      </c>
      <c r="M261">
        <f>VLOOKUP($A261,Обобщение!$A$5:$EK$329,M$2,FALSE)</f>
        <v>1</v>
      </c>
      <c r="N261">
        <f>VLOOKUP($A261,Обобщение!$A$5:$EK$329,N$2,FALSE)</f>
        <v>0</v>
      </c>
      <c r="O261">
        <f>VLOOKUP($A261,Обобщение!$A$5:$EK$329,O$2,FALSE)</f>
        <v>0</v>
      </c>
      <c r="P261">
        <f>VLOOKUP($A261,Обобщение!$A$5:$EK$329,P$2,FALSE)</f>
        <v>0</v>
      </c>
      <c r="Q261">
        <f>VLOOKUP($A261,Обобщение!$A$5:$EK$329,Q$2,FALSE)</f>
        <v>0</v>
      </c>
      <c r="R261">
        <f>VLOOKUP($A261,Обобщение!$A$5:$EK$329,R$2,FALSE)</f>
        <v>0</v>
      </c>
      <c r="S261">
        <f>VLOOKUP($A261,Обобщение!$A$5:$EK$329,S$2,FALSE)</f>
        <v>0</v>
      </c>
      <c r="T261">
        <f>VLOOKUP($A261,Обобщение!$A$5:$EK$329,T$2,FALSE)</f>
        <v>0</v>
      </c>
      <c r="U261">
        <f>VLOOKUP($A261,Обобщение!$A$5:$EK$329,U$2,FALSE)</f>
        <v>0</v>
      </c>
      <c r="V261">
        <f>VLOOKUP($A261,Обобщение!$A$5:$EK$329,V$2,FALSE)</f>
        <v>0</v>
      </c>
      <c r="W261">
        <f>VLOOKUP($A261,Обобщение!$A$5:$EK$329,W$2,FALSE)</f>
        <v>0</v>
      </c>
      <c r="X261">
        <f>VLOOKUP($A261,Обобщение!$A$5:$EK$329,X$2,FALSE)</f>
        <v>0</v>
      </c>
      <c r="Y261">
        <f>VLOOKUP($A261,Обобщение!$A$5:$EK$329,Y$2,FALSE)</f>
        <v>0</v>
      </c>
      <c r="Z261">
        <f>VLOOKUP($A261,Обобщение!$A$5:$EK$329,Z$2,FALSE)</f>
        <v>0</v>
      </c>
      <c r="AA261">
        <f>VLOOKUP($A261,Обобщение!$A$5:$EK$329,AA$2,FALSE)</f>
        <v>1</v>
      </c>
      <c r="AB261">
        <f>VLOOKUP($A261,Обобщение!$A$5:$EK$329,AB$2,FALSE)</f>
        <v>0</v>
      </c>
      <c r="AC261">
        <f>VLOOKUP($A261,Обобщение!$A$5:$EK$329,AC$2,FALSE)</f>
        <v>0</v>
      </c>
      <c r="AD261">
        <f>VLOOKUP($A261,Обобщение!$A$5:$EK$329,AD$2,FALSE)</f>
        <v>0</v>
      </c>
      <c r="AE261">
        <f>VLOOKUP($A261,Обобщение!$A$5:$EK$329,AE$2,FALSE)</f>
        <v>0</v>
      </c>
      <c r="AF261">
        <f>VLOOKUP($A261,Обобщение!$A$5:$EK$329,AF$2,FALSE)</f>
        <v>2</v>
      </c>
      <c r="AG261">
        <f>VLOOKUP($A261,Обобщение!$A$5:$EK$329,AG$2,FALSE)</f>
        <v>0</v>
      </c>
      <c r="AH261">
        <f>VLOOKUP($A261,Обобщение!$A$5:$EK$329,AH$2,FALSE)</f>
        <v>0</v>
      </c>
      <c r="AI261">
        <f>VLOOKUP($A261,Обобщение!$A$5:$EK$329,AI$2,FALSE)</f>
        <v>0</v>
      </c>
      <c r="AJ261">
        <f>VLOOKUP($A261,Обобщение!$A$5:$EK$329,AJ$2,FALSE)</f>
        <v>0</v>
      </c>
      <c r="AK261">
        <f>VLOOKUP($A261,Обобщение!$A$5:$EK$329,AK$2,FALSE)</f>
        <v>4</v>
      </c>
      <c r="AL261">
        <f>VLOOKUP($A261,Обобщение!$A$5:$EK$329,AL$2,FALSE)</f>
        <v>0</v>
      </c>
      <c r="AM261">
        <f>VLOOKUP($A261,Обобщение!$A$5:$EK$329,AM$2,FALSE)</f>
        <v>0</v>
      </c>
      <c r="AN261">
        <f>VLOOKUP($A261,Обобщение!$A$5:$EK$329,AN$2,FALSE)</f>
        <v>0</v>
      </c>
      <c r="AO261" t="str">
        <f>VLOOKUP($A261,Обобщение!$A$5:$EK$329,AO$2,FALSE)</f>
        <v xml:space="preserve">гр./с. Русе, кв./ж.к. Родина 2, бул./ул. Яворов 32 </v>
      </c>
      <c r="AP261" t="str">
        <f>VLOOKUP($A261,Обобщение!$A$5:$EK$329,AP$2,FALSE)</f>
        <v xml:space="preserve">гр./с. Русе, кв./ж.к. Родина 2 , бул./ул. Яворов 32 , </v>
      </c>
      <c r="AQ261" t="str">
        <f>VLOOKUP($A261,Обобщение!$A$5:$EK$329,AQ$2,FALSE)</f>
        <v>Камина на пелети с водна риза 25 kW</v>
      </c>
      <c r="AR261">
        <f>VLOOKUP($A261,Обобщение!$A$5:$EK$329,AR$2,FALSE)</f>
        <v>0</v>
      </c>
      <c r="AS261">
        <f>VLOOKUP($A261,Обобщение!$A$5:$EK$329,AS$2,FALSE)</f>
        <v>0</v>
      </c>
      <c r="AT261">
        <f>VLOOKUP($A261,Обобщение!$A$5:$EK$329,AT$2,FALSE)</f>
        <v>0</v>
      </c>
      <c r="AU261" t="str">
        <f>VLOOKUP($A261,Обобщение!$A$5:$EK$329,AU$2,FALSE)</f>
        <v>Стоманен панелен радиатор (500x1200) - 1 бр.</v>
      </c>
      <c r="AV261">
        <f>VLOOKUP($A261,Обобщение!$A$5:$EK$329,AV$2,FALSE)</f>
        <v>0</v>
      </c>
      <c r="AW261">
        <f>VLOOKUP($A261,Обобщение!$A$5:$EK$329,AW$2,FALSE)</f>
        <v>6</v>
      </c>
      <c r="AX261">
        <f>VLOOKUP($A261,Обобщение!$A$5:$EK$329,AX$2,FALSE)</f>
        <v>6</v>
      </c>
      <c r="AY261" s="11" t="str">
        <f t="shared" si="15"/>
        <v>Камина на пелети с водна риза 25 kW</v>
      </c>
      <c r="AZ261" s="11" t="str">
        <f t="shared" ref="AZ261:AZ329" si="17">IF(AND(AU261&gt;0,AV261&gt;0),CONCATENATE(AU261,"; ",AV261),IF(AND(AU261&gt;0,AV261=0),AU261,IF(AND(AU261=0,AV261&gt;0),AV261,"")))</f>
        <v>Стоманен панелен радиатор (500x1200) - 1 бр.</v>
      </c>
    </row>
    <row r="262" spans="1:52" x14ac:dyDescent="0.25">
      <c r="A262">
        <v>1258</v>
      </c>
      <c r="B262" t="str">
        <f>VLOOKUP($A262,Обобщение!$A$5:$EK$329,B$2,FALSE)</f>
        <v>LIFE RU 1258</v>
      </c>
      <c r="C262" t="str">
        <f>VLOOKUP($A262,Обобщение!$A$5:$EK$329,C$2,FALSE)</f>
        <v xml:space="preserve">Йорданка </v>
      </c>
      <c r="D262" t="str">
        <f>VLOOKUP($A262,Обобщение!$A$5:$EK$329,D$2,FALSE)</f>
        <v xml:space="preserve">Иванова </v>
      </c>
      <c r="E262" t="str">
        <f>VLOOKUP($A262,Обобщение!$A$5:$EK$329,E$2,FALSE)</f>
        <v xml:space="preserve">Йорданова </v>
      </c>
      <c r="F262" t="str">
        <f t="shared" si="16"/>
        <v xml:space="preserve">Йорданка  Иванова  Йорданова </v>
      </c>
      <c r="G262">
        <f>VLOOKUP($A262,Обобщение!$A$5:$EK$329,G$2,FALSE)</f>
        <v>0</v>
      </c>
      <c r="H262">
        <f>VLOOKUP($A262,Обобщение!$A$5:$EK$329,H$2,FALSE)</f>
        <v>0</v>
      </c>
      <c r="I262">
        <f>VLOOKUP($A262,Обобщение!$A$5:$EK$329,I$2,FALSE)</f>
        <v>0</v>
      </c>
      <c r="J262">
        <f>VLOOKUP($A262,Обобщение!$A$5:$EK$329,J$2,FALSE)</f>
        <v>0</v>
      </c>
      <c r="K262">
        <f>VLOOKUP($A262,Обобщение!$A$5:$EK$329,K$2,FALSE)</f>
        <v>1</v>
      </c>
      <c r="L262">
        <f>VLOOKUP($A262,Обобщение!$A$5:$EK$329,L$2,FALSE)</f>
        <v>0</v>
      </c>
      <c r="M262">
        <f>VLOOKUP($A262,Обобщение!$A$5:$EK$329,M$2,FALSE)</f>
        <v>0</v>
      </c>
      <c r="N262">
        <f>VLOOKUP($A262,Обобщение!$A$5:$EK$329,N$2,FALSE)</f>
        <v>0</v>
      </c>
      <c r="O262">
        <f>VLOOKUP($A262,Обобщение!$A$5:$EK$329,O$2,FALSE)</f>
        <v>0</v>
      </c>
      <c r="P262">
        <f>VLOOKUP($A262,Обобщение!$A$5:$EK$329,P$2,FALSE)</f>
        <v>0</v>
      </c>
      <c r="Q262">
        <f>VLOOKUP($A262,Обобщение!$A$5:$EK$329,Q$2,FALSE)</f>
        <v>0</v>
      </c>
      <c r="R262">
        <f>VLOOKUP($A262,Обобщение!$A$5:$EK$329,R$2,FALSE)</f>
        <v>0</v>
      </c>
      <c r="S262">
        <f>VLOOKUP($A262,Обобщение!$A$5:$EK$329,S$2,FALSE)</f>
        <v>0</v>
      </c>
      <c r="T262">
        <f>VLOOKUP($A262,Обобщение!$A$5:$EK$329,T$2,FALSE)</f>
        <v>0</v>
      </c>
      <c r="U262">
        <f>VLOOKUP($A262,Обобщение!$A$5:$EK$329,U$2,FALSE)</f>
        <v>0</v>
      </c>
      <c r="V262">
        <f>VLOOKUP($A262,Обобщение!$A$5:$EK$329,V$2,FALSE)</f>
        <v>0</v>
      </c>
      <c r="W262">
        <f>VLOOKUP($A262,Обобщение!$A$5:$EK$329,W$2,FALSE)</f>
        <v>0</v>
      </c>
      <c r="X262">
        <f>VLOOKUP($A262,Обобщение!$A$5:$EK$329,X$2,FALSE)</f>
        <v>0</v>
      </c>
      <c r="Y262">
        <f>VLOOKUP($A262,Обобщение!$A$5:$EK$329,Y$2,FALSE)</f>
        <v>0</v>
      </c>
      <c r="Z262">
        <f>VLOOKUP($A262,Обобщение!$A$5:$EK$329,Z$2,FALSE)</f>
        <v>0</v>
      </c>
      <c r="AA262">
        <f>VLOOKUP($A262,Обобщение!$A$5:$EK$329,AA$2,FALSE)</f>
        <v>0</v>
      </c>
      <c r="AB262">
        <f>VLOOKUP($A262,Обобщение!$A$5:$EK$329,AB$2,FALSE)</f>
        <v>0</v>
      </c>
      <c r="AC262">
        <f>VLOOKUP($A262,Обобщение!$A$5:$EK$329,AC$2,FALSE)</f>
        <v>0</v>
      </c>
      <c r="AD262">
        <f>VLOOKUP($A262,Обобщение!$A$5:$EK$329,AD$2,FALSE)</f>
        <v>0</v>
      </c>
      <c r="AE262">
        <f>VLOOKUP($A262,Обобщение!$A$5:$EK$329,AE$2,FALSE)</f>
        <v>0</v>
      </c>
      <c r="AF262">
        <f>VLOOKUP($A262,Обобщение!$A$5:$EK$329,AF$2,FALSE)</f>
        <v>2</v>
      </c>
      <c r="AG262">
        <f>VLOOKUP($A262,Обобщение!$A$5:$EK$329,AG$2,FALSE)</f>
        <v>0</v>
      </c>
      <c r="AH262">
        <f>VLOOKUP($A262,Обобщение!$A$5:$EK$329,AH$2,FALSE)</f>
        <v>0</v>
      </c>
      <c r="AI262">
        <f>VLOOKUP($A262,Обобщение!$A$5:$EK$329,AI$2,FALSE)</f>
        <v>0</v>
      </c>
      <c r="AJ262">
        <f>VLOOKUP($A262,Обобщение!$A$5:$EK$329,AJ$2,FALSE)</f>
        <v>0</v>
      </c>
      <c r="AK262">
        <f>VLOOKUP($A262,Обобщение!$A$5:$EK$329,AK$2,FALSE)</f>
        <v>4</v>
      </c>
      <c r="AL262">
        <f>VLOOKUP($A262,Обобщение!$A$5:$EK$329,AL$2,FALSE)</f>
        <v>0</v>
      </c>
      <c r="AM262">
        <f>VLOOKUP($A262,Обобщение!$A$5:$EK$329,AM$2,FALSE)</f>
        <v>1</v>
      </c>
      <c r="AN262">
        <f>VLOOKUP($A262,Обобщение!$A$5:$EK$329,AN$2,FALSE)</f>
        <v>0</v>
      </c>
      <c r="AO262" t="str">
        <f>VLOOKUP($A262,Обобщение!$A$5:$EK$329,AO$2,FALSE)</f>
        <v xml:space="preserve">гр./с. Русе, кв./ж.к. Здравец-изток , бл. Ясен , бул./ул. Измаил 1 </v>
      </c>
      <c r="AP262" t="str">
        <f>VLOOKUP($A262,Обобщение!$A$5:$EK$329,AP$2,FALSE)</f>
        <v>гр./с. Русе, кв./ж.к. Здравец-изток , бл. Ясен , бул./ул. Измаил 1 , ет. 1, ап. 2</v>
      </c>
      <c r="AQ262" t="str">
        <f>VLOOKUP($A262,Обобщение!$A$5:$EK$329,AQ$2,FALSE)</f>
        <v>Камина на пелети с водна риза 12 kW</v>
      </c>
      <c r="AR262">
        <f>VLOOKUP($A262,Обобщение!$A$5:$EK$329,AR$2,FALSE)</f>
        <v>0</v>
      </c>
      <c r="AS262">
        <f>VLOOKUP($A262,Обобщение!$A$5:$EK$329,AS$2,FALSE)</f>
        <v>0</v>
      </c>
      <c r="AT262">
        <f>VLOOKUP($A262,Обобщение!$A$5:$EK$329,AT$2,FALSE)</f>
        <v>0</v>
      </c>
      <c r="AU262">
        <f>VLOOKUP($A262,Обобщение!$A$5:$EK$329,AU$2,FALSE)</f>
        <v>0</v>
      </c>
      <c r="AV262">
        <f>VLOOKUP($A262,Обобщение!$A$5:$EK$329,AV$2,FALSE)</f>
        <v>0</v>
      </c>
      <c r="AW262">
        <f>VLOOKUP($A262,Обобщение!$A$5:$EK$329,AW$2,FALSE)</f>
        <v>7</v>
      </c>
      <c r="AX262">
        <f>VLOOKUP($A262,Обобщение!$A$5:$EK$329,AX$2,FALSE)</f>
        <v>7</v>
      </c>
      <c r="AY262" s="11" t="str">
        <f t="shared" si="15"/>
        <v>Камина на пелети с водна риза 12 kW</v>
      </c>
      <c r="AZ262" s="11" t="str">
        <f t="shared" si="17"/>
        <v/>
      </c>
    </row>
    <row r="263" spans="1:52" x14ac:dyDescent="0.25">
      <c r="A263">
        <v>1259</v>
      </c>
      <c r="B263" t="str">
        <f>VLOOKUP($A263,Обобщение!$A$5:$EK$329,B$2,FALSE)</f>
        <v>LIFE RU 1259</v>
      </c>
      <c r="C263" t="str">
        <f>VLOOKUP($A263,Обобщение!$A$5:$EK$329,C$2,FALSE)</f>
        <v xml:space="preserve">Нели </v>
      </c>
      <c r="D263" t="str">
        <f>VLOOKUP($A263,Обобщение!$A$5:$EK$329,D$2,FALSE)</f>
        <v xml:space="preserve">Въкова </v>
      </c>
      <c r="E263" t="str">
        <f>VLOOKUP($A263,Обобщение!$A$5:$EK$329,E$2,FALSE)</f>
        <v>Колева</v>
      </c>
      <c r="F263" t="str">
        <f t="shared" si="16"/>
        <v>Нели  Въкова  Колева</v>
      </c>
      <c r="G263">
        <f>VLOOKUP($A263,Обобщение!$A$5:$EK$329,G$2,FALSE)</f>
        <v>0</v>
      </c>
      <c r="H263">
        <f>VLOOKUP($A263,Обобщение!$A$5:$EK$329,H$2,FALSE)</f>
        <v>0</v>
      </c>
      <c r="I263">
        <f>VLOOKUP($A263,Обобщение!$A$5:$EK$329,I$2,FALSE)</f>
        <v>0</v>
      </c>
      <c r="J263">
        <f>VLOOKUP($A263,Обобщение!$A$5:$EK$329,J$2,FALSE)</f>
        <v>0</v>
      </c>
      <c r="K263">
        <f>VLOOKUP($A263,Обобщение!$A$5:$EK$329,K$2,FALSE)</f>
        <v>0</v>
      </c>
      <c r="L263">
        <f>VLOOKUP($A263,Обобщение!$A$5:$EK$329,L$2,FALSE)</f>
        <v>0</v>
      </c>
      <c r="M263">
        <f>VLOOKUP($A263,Обобщение!$A$5:$EK$329,M$2,FALSE)</f>
        <v>1</v>
      </c>
      <c r="N263">
        <f>VLOOKUP($A263,Обобщение!$A$5:$EK$329,N$2,FALSE)</f>
        <v>0</v>
      </c>
      <c r="O263">
        <f>VLOOKUP($A263,Обобщение!$A$5:$EK$329,O$2,FALSE)</f>
        <v>0</v>
      </c>
      <c r="P263">
        <f>VLOOKUP($A263,Обобщение!$A$5:$EK$329,P$2,FALSE)</f>
        <v>0</v>
      </c>
      <c r="Q263">
        <f>VLOOKUP($A263,Обобщение!$A$5:$EK$329,Q$2,FALSE)</f>
        <v>0</v>
      </c>
      <c r="R263">
        <f>VLOOKUP($A263,Обобщение!$A$5:$EK$329,R$2,FALSE)</f>
        <v>0</v>
      </c>
      <c r="S263">
        <f>VLOOKUP($A263,Обобщение!$A$5:$EK$329,S$2,FALSE)</f>
        <v>0</v>
      </c>
      <c r="T263">
        <f>VLOOKUP($A263,Обобщение!$A$5:$EK$329,T$2,FALSE)</f>
        <v>0</v>
      </c>
      <c r="U263">
        <f>VLOOKUP($A263,Обобщение!$A$5:$EK$329,U$2,FALSE)</f>
        <v>0</v>
      </c>
      <c r="V263">
        <f>VLOOKUP($A263,Обобщение!$A$5:$EK$329,V$2,FALSE)</f>
        <v>0</v>
      </c>
      <c r="W263">
        <f>VLOOKUP($A263,Обобщение!$A$5:$EK$329,W$2,FALSE)</f>
        <v>0</v>
      </c>
      <c r="X263">
        <f>VLOOKUP($A263,Обобщение!$A$5:$EK$329,X$2,FALSE)</f>
        <v>0</v>
      </c>
      <c r="Y263">
        <f>VLOOKUP($A263,Обобщение!$A$5:$EK$329,Y$2,FALSE)</f>
        <v>0</v>
      </c>
      <c r="Z263">
        <f>VLOOKUP($A263,Обобщение!$A$5:$EK$329,Z$2,FALSE)</f>
        <v>0</v>
      </c>
      <c r="AA263">
        <f>VLOOKUP($A263,Обобщение!$A$5:$EK$329,AA$2,FALSE)</f>
        <v>0</v>
      </c>
      <c r="AB263">
        <f>VLOOKUP($A263,Обобщение!$A$5:$EK$329,AB$2,FALSE)</f>
        <v>0</v>
      </c>
      <c r="AC263">
        <f>VLOOKUP($A263,Обобщение!$A$5:$EK$329,AC$2,FALSE)</f>
        <v>0</v>
      </c>
      <c r="AD263">
        <f>VLOOKUP($A263,Обобщение!$A$5:$EK$329,AD$2,FALSE)</f>
        <v>0</v>
      </c>
      <c r="AE263">
        <f>VLOOKUP($A263,Обобщение!$A$5:$EK$329,AE$2,FALSE)</f>
        <v>0</v>
      </c>
      <c r="AF263">
        <f>VLOOKUP($A263,Обобщение!$A$5:$EK$329,AF$2,FALSE)</f>
        <v>0</v>
      </c>
      <c r="AG263">
        <f>VLOOKUP($A263,Обобщение!$A$5:$EK$329,AG$2,FALSE)</f>
        <v>0</v>
      </c>
      <c r="AH263">
        <f>VLOOKUP($A263,Обобщение!$A$5:$EK$329,AH$2,FALSE)</f>
        <v>0</v>
      </c>
      <c r="AI263">
        <f>VLOOKUP($A263,Обобщение!$A$5:$EK$329,AI$2,FALSE)</f>
        <v>0</v>
      </c>
      <c r="AJ263">
        <f>VLOOKUP($A263,Обобщение!$A$5:$EK$329,AJ$2,FALSE)</f>
        <v>0</v>
      </c>
      <c r="AK263">
        <f>VLOOKUP($A263,Обобщение!$A$5:$EK$329,AK$2,FALSE)</f>
        <v>4</v>
      </c>
      <c r="AL263">
        <f>VLOOKUP($A263,Обобщение!$A$5:$EK$329,AL$2,FALSE)</f>
        <v>0</v>
      </c>
      <c r="AM263">
        <f>VLOOKUP($A263,Обобщение!$A$5:$EK$329,AM$2,FALSE)</f>
        <v>0</v>
      </c>
      <c r="AN263">
        <f>VLOOKUP($A263,Обобщение!$A$5:$EK$329,AN$2,FALSE)</f>
        <v>0</v>
      </c>
      <c r="AO263" t="str">
        <f>VLOOKUP($A263,Обобщение!$A$5:$EK$329,AO$2,FALSE)</f>
        <v>гр./с. Русе, кв./ж.к. Родина 3 , бл. 1, бул./ул. Милкова Ливада 2</v>
      </c>
      <c r="AP263" t="str">
        <f>VLOOKUP($A263,Обобщение!$A$5:$EK$329,AP$2,FALSE)</f>
        <v>гр./с. Русе, кв./ж.к. Родина 3 , бл. 1, бул./ул. Милкова ливада 2 , ет. 6, ап. 16</v>
      </c>
      <c r="AQ263" t="str">
        <f>VLOOKUP($A263,Обобщение!$A$5:$EK$329,AQ$2,FALSE)</f>
        <v>Камина на пелети с водна риза 25 kW</v>
      </c>
      <c r="AR263">
        <f>VLOOKUP($A263,Обобщение!$A$5:$EK$329,AR$2,FALSE)</f>
        <v>0</v>
      </c>
      <c r="AS263">
        <f>VLOOKUP($A263,Обобщение!$A$5:$EK$329,AS$2,FALSE)</f>
        <v>0</v>
      </c>
      <c r="AT263">
        <f>VLOOKUP($A263,Обобщение!$A$5:$EK$329,AT$2,FALSE)</f>
        <v>0</v>
      </c>
      <c r="AU263">
        <f>VLOOKUP($A263,Обобщение!$A$5:$EK$329,AU$2,FALSE)</f>
        <v>0</v>
      </c>
      <c r="AV263">
        <f>VLOOKUP($A263,Обобщение!$A$5:$EK$329,AV$2,FALSE)</f>
        <v>0</v>
      </c>
      <c r="AW263">
        <f>VLOOKUP($A263,Обобщение!$A$5:$EK$329,AW$2,FALSE)</f>
        <v>4</v>
      </c>
      <c r="AX263">
        <f>VLOOKUP($A263,Обобщение!$A$5:$EK$329,AX$2,FALSE)</f>
        <v>4</v>
      </c>
      <c r="AY263" s="11" t="str">
        <f t="shared" si="15"/>
        <v>Камина на пелети с водна риза 25 kW</v>
      </c>
      <c r="AZ263" s="11" t="str">
        <f t="shared" si="17"/>
        <v/>
      </c>
    </row>
    <row r="264" spans="1:52" x14ac:dyDescent="0.25">
      <c r="A264">
        <v>1260</v>
      </c>
      <c r="B264" t="str">
        <f>VLOOKUP($A264,Обобщение!$A$5:$EK$329,B$2,FALSE)</f>
        <v>LIFE RU 1260</v>
      </c>
      <c r="C264" t="str">
        <f>VLOOKUP($A264,Обобщение!$A$5:$EK$329,C$2,FALSE)</f>
        <v xml:space="preserve">Румяна </v>
      </c>
      <c r="D264" t="str">
        <f>VLOOKUP($A264,Обобщение!$A$5:$EK$329,D$2,FALSE)</f>
        <v xml:space="preserve">Вълчанова </v>
      </c>
      <c r="E264" t="str">
        <f>VLOOKUP($A264,Обобщение!$A$5:$EK$329,E$2,FALSE)</f>
        <v xml:space="preserve">Шопова </v>
      </c>
      <c r="F264" t="str">
        <f t="shared" si="16"/>
        <v xml:space="preserve">Румяна  Вълчанова  Шопова </v>
      </c>
      <c r="G264">
        <f>VLOOKUP($A264,Обобщение!$A$5:$EK$329,G$2,FALSE)</f>
        <v>0</v>
      </c>
      <c r="H264">
        <f>VLOOKUP($A264,Обобщение!$A$5:$EK$329,H$2,FALSE)</f>
        <v>0</v>
      </c>
      <c r="I264">
        <f>VLOOKUP($A264,Обобщение!$A$5:$EK$329,I$2,FALSE)</f>
        <v>0</v>
      </c>
      <c r="J264">
        <f>VLOOKUP($A264,Обобщение!$A$5:$EK$329,J$2,FALSE)</f>
        <v>0</v>
      </c>
      <c r="K264">
        <f>VLOOKUP($A264,Обобщение!$A$5:$EK$329,K$2,FALSE)</f>
        <v>0</v>
      </c>
      <c r="L264">
        <f>VLOOKUP($A264,Обобщение!$A$5:$EK$329,L$2,FALSE)</f>
        <v>0</v>
      </c>
      <c r="M264">
        <f>VLOOKUP($A264,Обобщение!$A$5:$EK$329,M$2,FALSE)</f>
        <v>0</v>
      </c>
      <c r="N264">
        <f>VLOOKUP($A264,Обобщение!$A$5:$EK$329,N$2,FALSE)</f>
        <v>1</v>
      </c>
      <c r="O264">
        <f>VLOOKUP($A264,Обобщение!$A$5:$EK$329,O$2,FALSE)</f>
        <v>0</v>
      </c>
      <c r="P264">
        <f>VLOOKUP($A264,Обобщение!$A$5:$EK$329,P$2,FALSE)</f>
        <v>0</v>
      </c>
      <c r="Q264">
        <f>VLOOKUP($A264,Обобщение!$A$5:$EK$329,Q$2,FALSE)</f>
        <v>0</v>
      </c>
      <c r="R264">
        <f>VLOOKUP($A264,Обобщение!$A$5:$EK$329,R$2,FALSE)</f>
        <v>0</v>
      </c>
      <c r="S264">
        <f>VLOOKUP($A264,Обобщение!$A$5:$EK$329,S$2,FALSE)</f>
        <v>0</v>
      </c>
      <c r="T264">
        <f>VLOOKUP($A264,Обобщение!$A$5:$EK$329,T$2,FALSE)</f>
        <v>0</v>
      </c>
      <c r="U264">
        <f>VLOOKUP($A264,Обобщение!$A$5:$EK$329,U$2,FALSE)</f>
        <v>0</v>
      </c>
      <c r="V264">
        <f>VLOOKUP($A264,Обобщение!$A$5:$EK$329,V$2,FALSE)</f>
        <v>0</v>
      </c>
      <c r="W264">
        <f>VLOOKUP($A264,Обобщение!$A$5:$EK$329,W$2,FALSE)</f>
        <v>0</v>
      </c>
      <c r="X264">
        <f>VLOOKUP($A264,Обобщение!$A$5:$EK$329,X$2,FALSE)</f>
        <v>0</v>
      </c>
      <c r="Y264">
        <f>VLOOKUP($A264,Обобщение!$A$5:$EK$329,Y$2,FALSE)</f>
        <v>0</v>
      </c>
      <c r="Z264">
        <f>VLOOKUP($A264,Обобщение!$A$5:$EK$329,Z$2,FALSE)</f>
        <v>0</v>
      </c>
      <c r="AA264">
        <f>VLOOKUP($A264,Обобщение!$A$5:$EK$329,AA$2,FALSE)</f>
        <v>0</v>
      </c>
      <c r="AB264">
        <f>VLOOKUP($A264,Обобщение!$A$5:$EK$329,AB$2,FALSE)</f>
        <v>2</v>
      </c>
      <c r="AC264">
        <f>VLOOKUP($A264,Обобщение!$A$5:$EK$329,AC$2,FALSE)</f>
        <v>0</v>
      </c>
      <c r="AD264">
        <f>VLOOKUP($A264,Обобщение!$A$5:$EK$329,AD$2,FALSE)</f>
        <v>0</v>
      </c>
      <c r="AE264">
        <f>VLOOKUP($A264,Обобщение!$A$5:$EK$329,AE$2,FALSE)</f>
        <v>0</v>
      </c>
      <c r="AF264">
        <f>VLOOKUP($A264,Обобщение!$A$5:$EK$329,AF$2,FALSE)</f>
        <v>2</v>
      </c>
      <c r="AG264">
        <f>VLOOKUP($A264,Обобщение!$A$5:$EK$329,AG$2,FALSE)</f>
        <v>0</v>
      </c>
      <c r="AH264">
        <f>VLOOKUP($A264,Обобщение!$A$5:$EK$329,AH$2,FALSE)</f>
        <v>0</v>
      </c>
      <c r="AI264">
        <f>VLOOKUP($A264,Обобщение!$A$5:$EK$329,AI$2,FALSE)</f>
        <v>2</v>
      </c>
      <c r="AJ264">
        <f>VLOOKUP($A264,Обобщение!$A$5:$EK$329,AJ$2,FALSE)</f>
        <v>0</v>
      </c>
      <c r="AK264">
        <f>VLOOKUP($A264,Обобщение!$A$5:$EK$329,AK$2,FALSE)</f>
        <v>0</v>
      </c>
      <c r="AL264">
        <f>VLOOKUP($A264,Обобщение!$A$5:$EK$329,AL$2,FALSE)</f>
        <v>1</v>
      </c>
      <c r="AM264">
        <f>VLOOKUP($A264,Обобщение!$A$5:$EK$329,AM$2,FALSE)</f>
        <v>1</v>
      </c>
      <c r="AN264">
        <f>VLOOKUP($A264,Обобщение!$A$5:$EK$329,AN$2,FALSE)</f>
        <v>0</v>
      </c>
      <c r="AO264" t="str">
        <f>VLOOKUP($A264,Обобщение!$A$5:$EK$329,AO$2,FALSE)</f>
        <v>гр./с. Русе, кв./ж.к. Дружба 2 , бл. Медик интер , бул./ул. Мальовица 75</v>
      </c>
      <c r="AP264" t="str">
        <f>VLOOKUP($A264,Обобщение!$A$5:$EK$329,AP$2,FALSE)</f>
        <v>гр./с. Русе, кв./ж.к. Дружба 2 , бл. Медик интер , бул./ул. Мальовица 75 , ет. 3, ап. 6</v>
      </c>
      <c r="AQ264" t="str">
        <f>VLOOKUP($A264,Обобщение!$A$5:$EK$329,AQ$2,FALSE)</f>
        <v>Пелетен котел 25 kW</v>
      </c>
      <c r="AR264">
        <f>VLOOKUP($A264,Обобщение!$A$5:$EK$329,AR$2,FALSE)</f>
        <v>0</v>
      </c>
      <c r="AS264">
        <f>VLOOKUP($A264,Обобщение!$A$5:$EK$329,AS$2,FALSE)</f>
        <v>0</v>
      </c>
      <c r="AT264">
        <f>VLOOKUP($A264,Обобщение!$A$5:$EK$329,AT$2,FALSE)</f>
        <v>0</v>
      </c>
      <c r="AU264">
        <f>VLOOKUP($A264,Обобщение!$A$5:$EK$329,AU$2,FALSE)</f>
        <v>0</v>
      </c>
      <c r="AV264" t="str">
        <f>VLOOKUP($A264,Обобщение!$A$5:$EK$329,AV$2,FALSE)</f>
        <v>Стоманен панелен радиатор (500x1800) - 2 бр.</v>
      </c>
      <c r="AW264">
        <f>VLOOKUP($A264,Обобщение!$A$5:$EK$329,AW$2,FALSE)</f>
        <v>6</v>
      </c>
      <c r="AX264">
        <f>VLOOKUP($A264,Обобщение!$A$5:$EK$329,AX$2,FALSE)</f>
        <v>6</v>
      </c>
      <c r="AY264" s="11" t="str">
        <f t="shared" si="15"/>
        <v>Пелетен котел 25 kW</v>
      </c>
      <c r="AZ264" s="11" t="str">
        <f t="shared" si="17"/>
        <v>Стоманен панелен радиатор (500x1800) - 2 бр.</v>
      </c>
    </row>
    <row r="265" spans="1:52" x14ac:dyDescent="0.25">
      <c r="A265" s="5">
        <v>1261</v>
      </c>
      <c r="B265" t="str">
        <f>VLOOKUP($A265,Обобщение!$A$5:$EK$329,B$2,FALSE)</f>
        <v>LIFE RU 1261</v>
      </c>
      <c r="C265" t="str">
        <f>VLOOKUP($A265,Обобщение!$A$5:$EK$329,C$2,FALSE)</f>
        <v xml:space="preserve">Найден </v>
      </c>
      <c r="D265" t="str">
        <f>VLOOKUP($A265,Обобщение!$A$5:$EK$329,D$2,FALSE)</f>
        <v xml:space="preserve">Атанасов </v>
      </c>
      <c r="E265" t="str">
        <f>VLOOKUP($A265,Обобщение!$A$5:$EK$329,E$2,FALSE)</f>
        <v xml:space="preserve">Пенев </v>
      </c>
      <c r="F265" t="str">
        <f t="shared" si="16"/>
        <v xml:space="preserve">Найден  Атанасов  Пенев </v>
      </c>
      <c r="G265">
        <f>VLOOKUP($A265,Обобщение!$A$5:$EK$329,G$2,FALSE)</f>
        <v>0</v>
      </c>
      <c r="H265">
        <f>VLOOKUP($A265,Обобщение!$A$5:$EK$329,H$2,FALSE)</f>
        <v>0</v>
      </c>
      <c r="I265">
        <f>VLOOKUP($A265,Обобщение!$A$5:$EK$329,I$2,FALSE)</f>
        <v>0</v>
      </c>
      <c r="J265">
        <f>VLOOKUP($A265,Обобщение!$A$5:$EK$329,J$2,FALSE)</f>
        <v>0</v>
      </c>
      <c r="K265">
        <f>VLOOKUP($A265,Обобщение!$A$5:$EK$329,K$2,FALSE)</f>
        <v>0</v>
      </c>
      <c r="L265">
        <f>VLOOKUP($A265,Обобщение!$A$5:$EK$329,L$2,FALSE)</f>
        <v>0</v>
      </c>
      <c r="M265">
        <f>VLOOKUP($A265,Обобщение!$A$5:$EK$329,M$2,FALSE)</f>
        <v>0</v>
      </c>
      <c r="N265">
        <f>VLOOKUP($A265,Обобщение!$A$5:$EK$329,N$2,FALSE)</f>
        <v>1</v>
      </c>
      <c r="O265">
        <f>VLOOKUP($A265,Обобщение!$A$5:$EK$329,O$2,FALSE)</f>
        <v>0</v>
      </c>
      <c r="P265">
        <f>VLOOKUP($A265,Обобщение!$A$5:$EK$329,P$2,FALSE)</f>
        <v>0</v>
      </c>
      <c r="Q265">
        <f>VLOOKUP($A265,Обобщение!$A$5:$EK$329,Q$2,FALSE)</f>
        <v>0</v>
      </c>
      <c r="R265">
        <f>VLOOKUP($A265,Обобщение!$A$5:$EK$329,R$2,FALSE)</f>
        <v>0</v>
      </c>
      <c r="S265">
        <f>VLOOKUP($A265,Обобщение!$A$5:$EK$329,S$2,FALSE)</f>
        <v>0</v>
      </c>
      <c r="T265">
        <f>VLOOKUP($A265,Обобщение!$A$5:$EK$329,T$2,FALSE)</f>
        <v>0</v>
      </c>
      <c r="U265">
        <f>VLOOKUP($A265,Обобщение!$A$5:$EK$329,U$2,FALSE)</f>
        <v>0</v>
      </c>
      <c r="V265">
        <f>VLOOKUP($A265,Обобщение!$A$5:$EK$329,V$2,FALSE)</f>
        <v>0</v>
      </c>
      <c r="W265">
        <f>VLOOKUP($A265,Обобщение!$A$5:$EK$329,W$2,FALSE)</f>
        <v>0</v>
      </c>
      <c r="X265">
        <f>VLOOKUP($A265,Обобщение!$A$5:$EK$329,X$2,FALSE)</f>
        <v>0</v>
      </c>
      <c r="Y265">
        <f>VLOOKUP($A265,Обобщение!$A$5:$EK$329,Y$2,FALSE)</f>
        <v>0</v>
      </c>
      <c r="Z265">
        <f>VLOOKUP($A265,Обобщение!$A$5:$EK$329,Z$2,FALSE)</f>
        <v>0</v>
      </c>
      <c r="AA265">
        <f>VLOOKUP($A265,Обобщение!$A$5:$EK$329,AA$2,FALSE)</f>
        <v>0</v>
      </c>
      <c r="AB265">
        <f>VLOOKUP($A265,Обобщение!$A$5:$EK$329,AB$2,FALSE)</f>
        <v>0</v>
      </c>
      <c r="AC265">
        <f>VLOOKUP($A265,Обобщение!$A$5:$EK$329,AC$2,FALSE)</f>
        <v>0</v>
      </c>
      <c r="AD265">
        <f>VLOOKUP($A265,Обобщение!$A$5:$EK$329,AD$2,FALSE)</f>
        <v>0</v>
      </c>
      <c r="AE265">
        <f>VLOOKUP($A265,Обобщение!$A$5:$EK$329,AE$2,FALSE)</f>
        <v>0</v>
      </c>
      <c r="AF265">
        <f>VLOOKUP($A265,Обобщение!$A$5:$EK$329,AF$2,FALSE)</f>
        <v>0</v>
      </c>
      <c r="AG265">
        <f>VLOOKUP($A265,Обобщение!$A$5:$EK$329,AG$2,FALSE)</f>
        <v>0</v>
      </c>
      <c r="AH265">
        <f>VLOOKUP($A265,Обобщение!$A$5:$EK$329,AH$2,FALSE)</f>
        <v>0</v>
      </c>
      <c r="AI265">
        <f>VLOOKUP($A265,Обобщение!$A$5:$EK$329,AI$2,FALSE)</f>
        <v>2</v>
      </c>
      <c r="AJ265">
        <f>VLOOKUP($A265,Обобщение!$A$5:$EK$329,AJ$2,FALSE)</f>
        <v>0</v>
      </c>
      <c r="AK265">
        <f>VLOOKUP($A265,Обобщение!$A$5:$EK$329,AK$2,FALSE)</f>
        <v>0</v>
      </c>
      <c r="AL265">
        <f>VLOOKUP($A265,Обобщение!$A$5:$EK$329,AL$2,FALSE)</f>
        <v>0</v>
      </c>
      <c r="AM265">
        <f>VLOOKUP($A265,Обобщение!$A$5:$EK$329,AM$2,FALSE)</f>
        <v>0</v>
      </c>
      <c r="AN265">
        <f>VLOOKUP($A265,Обобщение!$A$5:$EK$329,AN$2,FALSE)</f>
        <v>0</v>
      </c>
      <c r="AO265" t="str">
        <f>VLOOKUP($A265,Обобщение!$A$5:$EK$329,AO$2,FALSE)</f>
        <v xml:space="preserve">гр./с. Русе, кв./ж.к. Родина 2 , бул./ул. Лисец 33 А </v>
      </c>
      <c r="AP265" t="str">
        <f>VLOOKUP($A265,Обобщение!$A$5:$EK$329,AP$2,FALSE)</f>
        <v xml:space="preserve">гр./с. Русе, кв./ж.к. Родина 2 , бул./ул. Лисец 33 А , </v>
      </c>
      <c r="AQ265" t="str">
        <f>VLOOKUP($A265,Обобщение!$A$5:$EK$329,AQ$2,FALSE)</f>
        <v>Пелетен котел 25 kW</v>
      </c>
      <c r="AR265">
        <f>VLOOKUP($A265,Обобщение!$A$5:$EK$329,AR$2,FALSE)</f>
        <v>0</v>
      </c>
      <c r="AS265">
        <f>VLOOKUP($A265,Обобщение!$A$5:$EK$329,AS$2,FALSE)</f>
        <v>0</v>
      </c>
      <c r="AT265">
        <f>VLOOKUP($A265,Обобщение!$A$5:$EK$329,AT$2,FALSE)</f>
        <v>0</v>
      </c>
      <c r="AU265">
        <f>VLOOKUP($A265,Обобщение!$A$5:$EK$329,AU$2,FALSE)</f>
        <v>0</v>
      </c>
      <c r="AV265">
        <f>VLOOKUP($A265,Обобщение!$A$5:$EK$329,AV$2,FALSE)</f>
        <v>0</v>
      </c>
      <c r="AW265">
        <f>VLOOKUP($A265,Обобщение!$A$5:$EK$329,AW$2,FALSE)</f>
        <v>2</v>
      </c>
      <c r="AX265">
        <f>VLOOKUP($A265,Обобщение!$A$5:$EK$329,AX$2,FALSE)</f>
        <v>2</v>
      </c>
      <c r="AY265" s="11" t="str">
        <f t="shared" si="15"/>
        <v>Пелетен котел 25 kW</v>
      </c>
      <c r="AZ265" s="11" t="str">
        <f t="shared" si="17"/>
        <v/>
      </c>
    </row>
    <row r="266" spans="1:52" x14ac:dyDescent="0.25">
      <c r="A266">
        <v>1262</v>
      </c>
      <c r="B266" t="str">
        <f>VLOOKUP($A266,Обобщение!$A$5:$EK$329,B$2,FALSE)</f>
        <v>LIFE RU 1262</v>
      </c>
      <c r="C266" t="str">
        <f>VLOOKUP($A266,Обобщение!$A$5:$EK$329,C$2,FALSE)</f>
        <v xml:space="preserve">Николай </v>
      </c>
      <c r="D266" t="str">
        <f>VLOOKUP($A266,Обобщение!$A$5:$EK$329,D$2,FALSE)</f>
        <v xml:space="preserve">Господинов </v>
      </c>
      <c r="E266" t="str">
        <f>VLOOKUP($A266,Обобщение!$A$5:$EK$329,E$2,FALSE)</f>
        <v xml:space="preserve">Крушов </v>
      </c>
      <c r="F266" t="str">
        <f t="shared" si="16"/>
        <v xml:space="preserve">Николай  Господинов  Крушов </v>
      </c>
      <c r="G266">
        <f>VLOOKUP($A266,Обобщение!$A$5:$EK$329,G$2,FALSE)</f>
        <v>0</v>
      </c>
      <c r="H266">
        <f>VLOOKUP($A266,Обобщение!$A$5:$EK$329,H$2,FALSE)</f>
        <v>0</v>
      </c>
      <c r="I266">
        <f>VLOOKUP($A266,Обобщение!$A$5:$EK$329,I$2,FALSE)</f>
        <v>0</v>
      </c>
      <c r="J266">
        <f>VLOOKUP($A266,Обобщение!$A$5:$EK$329,J$2,FALSE)</f>
        <v>0</v>
      </c>
      <c r="K266">
        <f>VLOOKUP($A266,Обобщение!$A$5:$EK$329,K$2,FALSE)</f>
        <v>1</v>
      </c>
      <c r="L266">
        <f>VLOOKUP($A266,Обобщение!$A$5:$EK$329,L$2,FALSE)</f>
        <v>0</v>
      </c>
      <c r="M266">
        <f>VLOOKUP($A266,Обобщение!$A$5:$EK$329,M$2,FALSE)</f>
        <v>0</v>
      </c>
      <c r="N266">
        <f>VLOOKUP($A266,Обобщение!$A$5:$EK$329,N$2,FALSE)</f>
        <v>0</v>
      </c>
      <c r="O266">
        <f>VLOOKUP($A266,Обобщение!$A$5:$EK$329,O$2,FALSE)</f>
        <v>0</v>
      </c>
      <c r="P266">
        <f>VLOOKUP($A266,Обобщение!$A$5:$EK$329,P$2,FALSE)</f>
        <v>0</v>
      </c>
      <c r="Q266">
        <f>VLOOKUP($A266,Обобщение!$A$5:$EK$329,Q$2,FALSE)</f>
        <v>0</v>
      </c>
      <c r="R266">
        <f>VLOOKUP($A266,Обобщение!$A$5:$EK$329,R$2,FALSE)</f>
        <v>0</v>
      </c>
      <c r="S266">
        <f>VLOOKUP($A266,Обобщение!$A$5:$EK$329,S$2,FALSE)</f>
        <v>0</v>
      </c>
      <c r="T266">
        <f>VLOOKUP($A266,Обобщение!$A$5:$EK$329,T$2,FALSE)</f>
        <v>0</v>
      </c>
      <c r="U266">
        <f>VLOOKUP($A266,Обобщение!$A$5:$EK$329,U$2,FALSE)</f>
        <v>0</v>
      </c>
      <c r="V266">
        <f>VLOOKUP($A266,Обобщение!$A$5:$EK$329,V$2,FALSE)</f>
        <v>0</v>
      </c>
      <c r="W266">
        <f>VLOOKUP($A266,Обобщение!$A$5:$EK$329,W$2,FALSE)</f>
        <v>0</v>
      </c>
      <c r="X266">
        <f>VLOOKUP($A266,Обобщение!$A$5:$EK$329,X$2,FALSE)</f>
        <v>0</v>
      </c>
      <c r="Y266">
        <f>VLOOKUP($A266,Обобщение!$A$5:$EK$329,Y$2,FALSE)</f>
        <v>0</v>
      </c>
      <c r="Z266">
        <f>VLOOKUP($A266,Обобщение!$A$5:$EK$329,Z$2,FALSE)</f>
        <v>0</v>
      </c>
      <c r="AA266">
        <f>VLOOKUP($A266,Обобщение!$A$5:$EK$329,AA$2,FALSE)</f>
        <v>0</v>
      </c>
      <c r="AB266">
        <f>VLOOKUP($A266,Обобщение!$A$5:$EK$329,AB$2,FALSE)</f>
        <v>0</v>
      </c>
      <c r="AC266">
        <f>VLOOKUP($A266,Обобщение!$A$5:$EK$329,AC$2,FALSE)</f>
        <v>0</v>
      </c>
      <c r="AD266">
        <f>VLOOKUP($A266,Обобщение!$A$5:$EK$329,AD$2,FALSE)</f>
        <v>0</v>
      </c>
      <c r="AE266">
        <f>VLOOKUP($A266,Обобщение!$A$5:$EK$329,AE$2,FALSE)</f>
        <v>0</v>
      </c>
      <c r="AF266">
        <f>VLOOKUP($A266,Обобщение!$A$5:$EK$329,AF$2,FALSE)</f>
        <v>0</v>
      </c>
      <c r="AG266">
        <f>VLOOKUP($A266,Обобщение!$A$5:$EK$329,AG$2,FALSE)</f>
        <v>0</v>
      </c>
      <c r="AH266">
        <f>VLOOKUP($A266,Обобщение!$A$5:$EK$329,AH$2,FALSE)</f>
        <v>1</v>
      </c>
      <c r="AI266">
        <f>VLOOKUP($A266,Обобщение!$A$5:$EK$329,AI$2,FALSE)</f>
        <v>0</v>
      </c>
      <c r="AJ266">
        <f>VLOOKUP($A266,Обобщение!$A$5:$EK$329,AJ$2,FALSE)</f>
        <v>0</v>
      </c>
      <c r="AK266">
        <f>VLOOKUP($A266,Обобщение!$A$5:$EK$329,AK$2,FALSE)</f>
        <v>0</v>
      </c>
      <c r="AL266">
        <f>VLOOKUP($A266,Обобщение!$A$5:$EK$329,AL$2,FALSE)</f>
        <v>0</v>
      </c>
      <c r="AM266">
        <f>VLOOKUP($A266,Обобщение!$A$5:$EK$329,AM$2,FALSE)</f>
        <v>1</v>
      </c>
      <c r="AN266">
        <f>VLOOKUP($A266,Обобщение!$A$5:$EK$329,AN$2,FALSE)</f>
        <v>0</v>
      </c>
      <c r="AO266" t="str">
        <f>VLOOKUP($A266,Обобщение!$A$5:$EK$329,AO$2,FALSE)</f>
        <v xml:space="preserve">гр./с. Русе, кв./ж.к. Център , бл. Георги Димитров , бул./ул. Борисова 120 </v>
      </c>
      <c r="AP266" t="str">
        <f>VLOOKUP($A266,Обобщение!$A$5:$EK$329,AP$2,FALSE)</f>
        <v>гр./с. Русе, кв./ж.к. Център , бл. Георги Димитров , бул./ул. Борисова 120 , ет. 7, ап. 8</v>
      </c>
      <c r="AQ266" t="str">
        <f>VLOOKUP($A266,Обобщение!$A$5:$EK$329,AQ$2,FALSE)</f>
        <v>Камина на пелети с водна риза 12 kW</v>
      </c>
      <c r="AR266">
        <f>VLOOKUP($A266,Обобщение!$A$5:$EK$329,AR$2,FALSE)</f>
        <v>0</v>
      </c>
      <c r="AS266">
        <f>VLOOKUP($A266,Обобщение!$A$5:$EK$329,AS$2,FALSE)</f>
        <v>0</v>
      </c>
      <c r="AT266">
        <f>VLOOKUP($A266,Обобщение!$A$5:$EK$329,AT$2,FALSE)</f>
        <v>0</v>
      </c>
      <c r="AU266">
        <f>VLOOKUP($A266,Обобщение!$A$5:$EK$329,AU$2,FALSE)</f>
        <v>0</v>
      </c>
      <c r="AV266">
        <f>VLOOKUP($A266,Обобщение!$A$5:$EK$329,AV$2,FALSE)</f>
        <v>0</v>
      </c>
      <c r="AW266">
        <f>VLOOKUP($A266,Обобщение!$A$5:$EK$329,AW$2,FALSE)</f>
        <v>2</v>
      </c>
      <c r="AX266">
        <f>VLOOKUP($A266,Обобщение!$A$5:$EK$329,AX$2,FALSE)</f>
        <v>2</v>
      </c>
      <c r="AY266" s="11" t="str">
        <f t="shared" ref="AY266:AY297" si="18">IF(AQ266&gt;0,AQ266,IF(AR266&gt;0,AR266,IF(AS266&gt;0,AS266,IF(AT266&gt;0,AT266,0))))</f>
        <v>Камина на пелети с водна риза 12 kW</v>
      </c>
      <c r="AZ266" s="11" t="str">
        <f t="shared" si="17"/>
        <v/>
      </c>
    </row>
    <row r="267" spans="1:52" x14ac:dyDescent="0.25">
      <c r="A267">
        <v>1263</v>
      </c>
      <c r="B267" t="str">
        <f>VLOOKUP($A267,Обобщение!$A$5:$EK$329,B$2,FALSE)</f>
        <v>LIFE RU 1263</v>
      </c>
      <c r="C267" t="str">
        <f>VLOOKUP($A267,Обобщение!$A$5:$EK$329,C$2,FALSE)</f>
        <v xml:space="preserve">Светла </v>
      </c>
      <c r="D267" t="str">
        <f>VLOOKUP($A267,Обобщение!$A$5:$EK$329,D$2,FALSE)</f>
        <v xml:space="preserve">Трифонова </v>
      </c>
      <c r="E267" t="str">
        <f>VLOOKUP($A267,Обобщение!$A$5:$EK$329,E$2,FALSE)</f>
        <v xml:space="preserve">Друмева </v>
      </c>
      <c r="F267" t="str">
        <f t="shared" si="16"/>
        <v xml:space="preserve">Светла  Трифонова  Друмева </v>
      </c>
      <c r="G267">
        <f>VLOOKUP($A267,Обобщение!$A$5:$EK$329,G$2,FALSE)</f>
        <v>0</v>
      </c>
      <c r="H267">
        <f>VLOOKUP($A267,Обобщение!$A$5:$EK$329,H$2,FALSE)</f>
        <v>0</v>
      </c>
      <c r="I267">
        <f>VLOOKUP($A267,Обобщение!$A$5:$EK$329,I$2,FALSE)</f>
        <v>0</v>
      </c>
      <c r="J267">
        <f>VLOOKUP($A267,Обобщение!$A$5:$EK$329,J$2,FALSE)</f>
        <v>0</v>
      </c>
      <c r="K267">
        <f>VLOOKUP($A267,Обобщение!$A$5:$EK$329,K$2,FALSE)</f>
        <v>1</v>
      </c>
      <c r="L267">
        <f>VLOOKUP($A267,Обобщение!$A$5:$EK$329,L$2,FALSE)</f>
        <v>0</v>
      </c>
      <c r="M267">
        <f>VLOOKUP($A267,Обобщение!$A$5:$EK$329,M$2,FALSE)</f>
        <v>0</v>
      </c>
      <c r="N267">
        <f>VLOOKUP($A267,Обобщение!$A$5:$EK$329,N$2,FALSE)</f>
        <v>0</v>
      </c>
      <c r="O267">
        <f>VLOOKUP($A267,Обобщение!$A$5:$EK$329,O$2,FALSE)</f>
        <v>0</v>
      </c>
      <c r="P267">
        <f>VLOOKUP($A267,Обобщение!$A$5:$EK$329,P$2,FALSE)</f>
        <v>0</v>
      </c>
      <c r="Q267">
        <f>VLOOKUP($A267,Обобщение!$A$5:$EK$329,Q$2,FALSE)</f>
        <v>0</v>
      </c>
      <c r="R267">
        <f>VLOOKUP($A267,Обобщение!$A$5:$EK$329,R$2,FALSE)</f>
        <v>0</v>
      </c>
      <c r="S267">
        <f>VLOOKUP($A267,Обобщение!$A$5:$EK$329,S$2,FALSE)</f>
        <v>0</v>
      </c>
      <c r="T267">
        <f>VLOOKUP($A267,Обобщение!$A$5:$EK$329,T$2,FALSE)</f>
        <v>0</v>
      </c>
      <c r="U267">
        <f>VLOOKUP($A267,Обобщение!$A$5:$EK$329,U$2,FALSE)</f>
        <v>0</v>
      </c>
      <c r="V267">
        <f>VLOOKUP($A267,Обобщение!$A$5:$EK$329,V$2,FALSE)</f>
        <v>0</v>
      </c>
      <c r="W267">
        <f>VLOOKUP($A267,Обобщение!$A$5:$EK$329,W$2,FALSE)</f>
        <v>0</v>
      </c>
      <c r="X267">
        <f>VLOOKUP($A267,Обобщение!$A$5:$EK$329,X$2,FALSE)</f>
        <v>0</v>
      </c>
      <c r="Y267">
        <f>VLOOKUP($A267,Обобщение!$A$5:$EK$329,Y$2,FALSE)</f>
        <v>0</v>
      </c>
      <c r="Z267">
        <f>VLOOKUP($A267,Обобщение!$A$5:$EK$329,Z$2,FALSE)</f>
        <v>0</v>
      </c>
      <c r="AA267">
        <f>VLOOKUP($A267,Обобщение!$A$5:$EK$329,AA$2,FALSE)</f>
        <v>0</v>
      </c>
      <c r="AB267">
        <f>VLOOKUP($A267,Обобщение!$A$5:$EK$329,AB$2,FALSE)</f>
        <v>0</v>
      </c>
      <c r="AC267">
        <f>VLOOKUP($A267,Обобщение!$A$5:$EK$329,AC$2,FALSE)</f>
        <v>2</v>
      </c>
      <c r="AD267">
        <f>VLOOKUP($A267,Обобщение!$A$5:$EK$329,AD$2,FALSE)</f>
        <v>0</v>
      </c>
      <c r="AE267">
        <f>VLOOKUP($A267,Обобщение!$A$5:$EK$329,AE$2,FALSE)</f>
        <v>0</v>
      </c>
      <c r="AF267">
        <f>VLOOKUP($A267,Обобщение!$A$5:$EK$329,AF$2,FALSE)</f>
        <v>0</v>
      </c>
      <c r="AG267">
        <f>VLOOKUP($A267,Обобщение!$A$5:$EK$329,AG$2,FALSE)</f>
        <v>0</v>
      </c>
      <c r="AH267">
        <f>VLOOKUP($A267,Обобщение!$A$5:$EK$329,AH$2,FALSE)</f>
        <v>0</v>
      </c>
      <c r="AI267">
        <f>VLOOKUP($A267,Обобщение!$A$5:$EK$329,AI$2,FALSE)</f>
        <v>0</v>
      </c>
      <c r="AJ267">
        <f>VLOOKUP($A267,Обобщение!$A$5:$EK$329,AJ$2,FALSE)</f>
        <v>3</v>
      </c>
      <c r="AK267">
        <f>VLOOKUP($A267,Обобщение!$A$5:$EK$329,AK$2,FALSE)</f>
        <v>0</v>
      </c>
      <c r="AL267">
        <f>VLOOKUP($A267,Обобщение!$A$5:$EK$329,AL$2,FALSE)</f>
        <v>0</v>
      </c>
      <c r="AM267">
        <f>VLOOKUP($A267,Обобщение!$A$5:$EK$329,AM$2,FALSE)</f>
        <v>1</v>
      </c>
      <c r="AN267">
        <f>VLOOKUP($A267,Обобщение!$A$5:$EK$329,AN$2,FALSE)</f>
        <v>0</v>
      </c>
      <c r="AO267" t="str">
        <f>VLOOKUP($A267,Обобщение!$A$5:$EK$329,AO$2,FALSE)</f>
        <v xml:space="preserve">гр./с. Русе, кв./ж.к. Дружба 3 , бл. 5, бул./ул. Илинден 2 </v>
      </c>
      <c r="AP267" t="str">
        <f>VLOOKUP($A267,Обобщение!$A$5:$EK$329,AP$2,FALSE)</f>
        <v>гр./с. Русе, кв./ж.к. Дружба 3 , бл. 5, бул./ул. Илинден 2 , ет. 1, ап. 3</v>
      </c>
      <c r="AQ267" t="str">
        <f>VLOOKUP($A267,Обобщение!$A$5:$EK$329,AQ$2,FALSE)</f>
        <v>Камина на пелети с водна риза 12 kW</v>
      </c>
      <c r="AR267">
        <f>VLOOKUP($A267,Обобщение!$A$5:$EK$329,AR$2,FALSE)</f>
        <v>0</v>
      </c>
      <c r="AS267">
        <f>VLOOKUP($A267,Обобщение!$A$5:$EK$329,AS$2,FALSE)</f>
        <v>0</v>
      </c>
      <c r="AT267">
        <f>VLOOKUP($A267,Обобщение!$A$5:$EK$329,AT$2,FALSE)</f>
        <v>0</v>
      </c>
      <c r="AU267">
        <f>VLOOKUP($A267,Обобщение!$A$5:$EK$329,AU$2,FALSE)</f>
        <v>0</v>
      </c>
      <c r="AV267">
        <f>VLOOKUP($A267,Обобщение!$A$5:$EK$329,AV$2,FALSE)</f>
        <v>0</v>
      </c>
      <c r="AW267">
        <f>VLOOKUP($A267,Обобщение!$A$5:$EK$329,AW$2,FALSE)</f>
        <v>6</v>
      </c>
      <c r="AX267">
        <f>VLOOKUP($A267,Обобщение!$A$5:$EK$329,AX$2,FALSE)</f>
        <v>4</v>
      </c>
      <c r="AY267" s="11" t="str">
        <f t="shared" si="18"/>
        <v>Камина на пелети с водна риза 12 kW</v>
      </c>
      <c r="AZ267" s="11" t="str">
        <f t="shared" si="17"/>
        <v/>
      </c>
    </row>
    <row r="268" spans="1:52" x14ac:dyDescent="0.25">
      <c r="A268" s="3">
        <v>1264</v>
      </c>
      <c r="B268" t="str">
        <f>VLOOKUP($A268,Обобщение!$A$5:$EK$329,B$2,FALSE)</f>
        <v>LIFE RU 1264</v>
      </c>
      <c r="C268" t="str">
        <f>VLOOKUP($A268,Обобщение!$A$5:$EK$329,C$2,FALSE)</f>
        <v xml:space="preserve">Иван </v>
      </c>
      <c r="D268" t="str">
        <f>VLOOKUP($A268,Обобщение!$A$5:$EK$329,D$2,FALSE)</f>
        <v xml:space="preserve">Макавеев </v>
      </c>
      <c r="E268" t="str">
        <f>VLOOKUP($A268,Обобщение!$A$5:$EK$329,E$2,FALSE)</f>
        <v xml:space="preserve">Симеонов </v>
      </c>
      <c r="F268" t="str">
        <f t="shared" si="16"/>
        <v xml:space="preserve">Иван  Макавеев  Симеонов </v>
      </c>
      <c r="G268">
        <f>VLOOKUP($A268,Обобщение!$A$5:$EK$329,G$2,FALSE)</f>
        <v>0</v>
      </c>
      <c r="H268">
        <f>VLOOKUP($A268,Обобщение!$A$5:$EK$329,H$2,FALSE)</f>
        <v>0</v>
      </c>
      <c r="I268">
        <f>VLOOKUP($A268,Обобщение!$A$5:$EK$329,I$2,FALSE)</f>
        <v>0</v>
      </c>
      <c r="J268">
        <f>VLOOKUP($A268,Обобщение!$A$5:$EK$329,J$2,FALSE)</f>
        <v>0</v>
      </c>
      <c r="K268">
        <f>VLOOKUP($A268,Обобщение!$A$5:$EK$329,K$2,FALSE)</f>
        <v>0</v>
      </c>
      <c r="L268">
        <f>VLOOKUP($A268,Обобщение!$A$5:$EK$329,L$2,FALSE)</f>
        <v>0</v>
      </c>
      <c r="M268">
        <f>VLOOKUP($A268,Обобщение!$A$5:$EK$329,M$2,FALSE)</f>
        <v>1</v>
      </c>
      <c r="N268">
        <f>VLOOKUP($A268,Обобщение!$A$5:$EK$329,N$2,FALSE)</f>
        <v>0</v>
      </c>
      <c r="O268">
        <f>VLOOKUP($A268,Обобщение!$A$5:$EK$329,O$2,FALSE)</f>
        <v>0</v>
      </c>
      <c r="P268">
        <f>VLOOKUP($A268,Обобщение!$A$5:$EK$329,P$2,FALSE)</f>
        <v>0</v>
      </c>
      <c r="Q268">
        <f>VLOOKUP($A268,Обобщение!$A$5:$EK$329,Q$2,FALSE)</f>
        <v>0</v>
      </c>
      <c r="R268">
        <f>VLOOKUP($A268,Обобщение!$A$5:$EK$329,R$2,FALSE)</f>
        <v>0</v>
      </c>
      <c r="S268">
        <f>VLOOKUP($A268,Обобщение!$A$5:$EK$329,S$2,FALSE)</f>
        <v>0</v>
      </c>
      <c r="T268">
        <f>VLOOKUP($A268,Обобщение!$A$5:$EK$329,T$2,FALSE)</f>
        <v>0</v>
      </c>
      <c r="U268">
        <f>VLOOKUP($A268,Обобщение!$A$5:$EK$329,U$2,FALSE)</f>
        <v>0</v>
      </c>
      <c r="V268">
        <f>VLOOKUP($A268,Обобщение!$A$5:$EK$329,V$2,FALSE)</f>
        <v>0</v>
      </c>
      <c r="W268">
        <f>VLOOKUP($A268,Обобщение!$A$5:$EK$329,W$2,FALSE)</f>
        <v>0</v>
      </c>
      <c r="X268">
        <f>VLOOKUP($A268,Обобщение!$A$5:$EK$329,X$2,FALSE)</f>
        <v>0</v>
      </c>
      <c r="Y268">
        <f>VLOOKUP($A268,Обобщение!$A$5:$EK$329,Y$2,FALSE)</f>
        <v>0</v>
      </c>
      <c r="Z268">
        <f>VLOOKUP($A268,Обобщение!$A$5:$EK$329,Z$2,FALSE)</f>
        <v>0</v>
      </c>
      <c r="AA268">
        <f>VLOOKUP($A268,Обобщение!$A$5:$EK$329,AA$2,FALSE)</f>
        <v>2</v>
      </c>
      <c r="AB268">
        <f>VLOOKUP($A268,Обобщение!$A$5:$EK$329,AB$2,FALSE)</f>
        <v>0</v>
      </c>
      <c r="AC268">
        <f>VLOOKUP($A268,Обобщение!$A$5:$EK$329,AC$2,FALSE)</f>
        <v>0</v>
      </c>
      <c r="AD268">
        <f>VLOOKUP($A268,Обобщение!$A$5:$EK$329,AD$2,FALSE)</f>
        <v>0</v>
      </c>
      <c r="AE268">
        <f>VLOOKUP($A268,Обобщение!$A$5:$EK$329,AE$2,FALSE)</f>
        <v>0</v>
      </c>
      <c r="AF268">
        <f>VLOOKUP($A268,Обобщение!$A$5:$EK$329,AF$2,FALSE)</f>
        <v>0</v>
      </c>
      <c r="AG268">
        <f>VLOOKUP($A268,Обобщение!$A$5:$EK$329,AG$2,FALSE)</f>
        <v>0</v>
      </c>
      <c r="AH268">
        <f>VLOOKUP($A268,Обобщение!$A$5:$EK$329,AH$2,FALSE)</f>
        <v>0</v>
      </c>
      <c r="AI268">
        <f>VLOOKUP($A268,Обобщение!$A$5:$EK$329,AI$2,FALSE)</f>
        <v>2</v>
      </c>
      <c r="AJ268">
        <f>VLOOKUP($A268,Обобщение!$A$5:$EK$329,AJ$2,FALSE)</f>
        <v>0</v>
      </c>
      <c r="AK268">
        <f>VLOOKUP($A268,Обобщение!$A$5:$EK$329,AK$2,FALSE)</f>
        <v>0</v>
      </c>
      <c r="AL268">
        <f>VLOOKUP($A268,Обобщение!$A$5:$EK$329,AL$2,FALSE)</f>
        <v>1</v>
      </c>
      <c r="AM268">
        <f>VLOOKUP($A268,Обобщение!$A$5:$EK$329,AM$2,FALSE)</f>
        <v>1</v>
      </c>
      <c r="AN268">
        <f>VLOOKUP($A268,Обобщение!$A$5:$EK$329,AN$2,FALSE)</f>
        <v>0</v>
      </c>
      <c r="AO268" t="str">
        <f>VLOOKUP($A268,Обобщение!$A$5:$EK$329,AO$2,FALSE)</f>
        <v>гр./с. Русе, кв./ж.к. Дружба 3 , бл. 16, бул./ул. Капоитан Петко Войвода 2</v>
      </c>
      <c r="AP268" t="str">
        <f>VLOOKUP($A268,Обобщение!$A$5:$EK$329,AP$2,FALSE)</f>
        <v>гр./с. Русе, кв./ж.к. Дружба 3 , бл. 16, бул./ул. Капитан Петко Войвода 2 , ет. 4, ап. 12</v>
      </c>
      <c r="AQ268" t="str">
        <f>VLOOKUP($A268,Обобщение!$A$5:$EK$329,AQ$2,FALSE)</f>
        <v>Камина на пелети с водна риза 25 kW</v>
      </c>
      <c r="AR268">
        <f>VLOOKUP($A268,Обобщение!$A$5:$EK$329,AR$2,FALSE)</f>
        <v>0</v>
      </c>
      <c r="AS268">
        <f>VLOOKUP($A268,Обобщение!$A$5:$EK$329,AS$2,FALSE)</f>
        <v>0</v>
      </c>
      <c r="AT268">
        <f>VLOOKUP($A268,Обобщение!$A$5:$EK$329,AT$2,FALSE)</f>
        <v>0</v>
      </c>
      <c r="AU268" t="str">
        <f>VLOOKUP($A268,Обобщение!$A$5:$EK$329,AU$2,FALSE)</f>
        <v>Стоманен панелен радиатор (500x1200) - 2 бр.</v>
      </c>
      <c r="AV268">
        <f>VLOOKUP($A268,Обобщение!$A$5:$EK$329,AV$2,FALSE)</f>
        <v>0</v>
      </c>
      <c r="AW268">
        <f>VLOOKUP($A268,Обобщение!$A$5:$EK$329,AW$2,FALSE)</f>
        <v>4</v>
      </c>
      <c r="AX268">
        <f>VLOOKUP($A268,Обобщение!$A$5:$EK$329,AX$2,FALSE)</f>
        <v>4</v>
      </c>
      <c r="AY268" s="11" t="str">
        <f t="shared" si="18"/>
        <v>Камина на пелети с водна риза 25 kW</v>
      </c>
      <c r="AZ268" s="11" t="str">
        <f t="shared" si="17"/>
        <v>Стоманен панелен радиатор (500x1200) - 2 бр.</v>
      </c>
    </row>
    <row r="269" spans="1:52" ht="30" x14ac:dyDescent="0.25">
      <c r="A269" s="5">
        <v>1265</v>
      </c>
      <c r="B269" t="str">
        <f>VLOOKUP($A269,Обобщение!$A$5:$EK$329,B$2,FALSE)</f>
        <v>LIFE RU 1265</v>
      </c>
      <c r="C269" t="str">
        <f>VLOOKUP($A269,Обобщение!$A$5:$EK$329,C$2,FALSE)</f>
        <v xml:space="preserve">Хасан </v>
      </c>
      <c r="D269" t="str">
        <f>VLOOKUP($A269,Обобщение!$A$5:$EK$329,D$2,FALSE)</f>
        <v xml:space="preserve">Ибрахим </v>
      </c>
      <c r="E269" t="str">
        <f>VLOOKUP($A269,Обобщение!$A$5:$EK$329,E$2,FALSE)</f>
        <v xml:space="preserve">Юсеин </v>
      </c>
      <c r="F269" t="str">
        <f t="shared" si="16"/>
        <v xml:space="preserve">Хасан  Ибрахим  Юсеин </v>
      </c>
      <c r="G269">
        <f>VLOOKUP($A269,Обобщение!$A$5:$EK$329,G$2,FALSE)</f>
        <v>0</v>
      </c>
      <c r="H269">
        <f>VLOOKUP($A269,Обобщение!$A$5:$EK$329,H$2,FALSE)</f>
        <v>0</v>
      </c>
      <c r="I269">
        <f>VLOOKUP($A269,Обобщение!$A$5:$EK$329,I$2,FALSE)</f>
        <v>0</v>
      </c>
      <c r="J269">
        <f>VLOOKUP($A269,Обобщение!$A$5:$EK$329,J$2,FALSE)</f>
        <v>0</v>
      </c>
      <c r="K269">
        <f>VLOOKUP($A269,Обобщение!$A$5:$EK$329,K$2,FALSE)</f>
        <v>0</v>
      </c>
      <c r="L269">
        <f>VLOOKUP($A269,Обобщение!$A$5:$EK$329,L$2,FALSE)</f>
        <v>0</v>
      </c>
      <c r="M269">
        <f>VLOOKUP($A269,Обобщение!$A$5:$EK$329,M$2,FALSE)</f>
        <v>0</v>
      </c>
      <c r="N269">
        <f>VLOOKUP($A269,Обобщение!$A$5:$EK$329,N$2,FALSE)</f>
        <v>0</v>
      </c>
      <c r="O269">
        <f>VLOOKUP($A269,Обобщение!$A$5:$EK$329,O$2,FALSE)</f>
        <v>0</v>
      </c>
      <c r="P269">
        <f>VLOOKUP($A269,Обобщение!$A$5:$EK$329,P$2,FALSE)</f>
        <v>0</v>
      </c>
      <c r="Q269">
        <f>VLOOKUP($A269,Обобщение!$A$5:$EK$329,Q$2,FALSE)</f>
        <v>0</v>
      </c>
      <c r="R269">
        <f>VLOOKUP($A269,Обобщение!$A$5:$EK$329,R$2,FALSE)</f>
        <v>0</v>
      </c>
      <c r="S269">
        <f>VLOOKUP($A269,Обобщение!$A$5:$EK$329,S$2,FALSE)</f>
        <v>0</v>
      </c>
      <c r="T269">
        <f>VLOOKUP($A269,Обобщение!$A$5:$EK$329,T$2,FALSE)</f>
        <v>0</v>
      </c>
      <c r="U269">
        <f>VLOOKUP($A269,Обобщение!$A$5:$EK$329,U$2,FALSE)</f>
        <v>1</v>
      </c>
      <c r="V269">
        <f>VLOOKUP($A269,Обобщение!$A$5:$EK$329,V$2,FALSE)</f>
        <v>0</v>
      </c>
      <c r="W269">
        <f>VLOOKUP($A269,Обобщение!$A$5:$EK$329,W$2,FALSE)</f>
        <v>0</v>
      </c>
      <c r="X269">
        <f>VLOOKUP($A269,Обобщение!$A$5:$EK$329,X$2,FALSE)</f>
        <v>0</v>
      </c>
      <c r="Y269">
        <f>VLOOKUP($A269,Обобщение!$A$5:$EK$329,Y$2,FALSE)</f>
        <v>0</v>
      </c>
      <c r="Z269">
        <f>VLOOKUP($A269,Обобщение!$A$5:$EK$329,Z$2,FALSE)</f>
        <v>0</v>
      </c>
      <c r="AA269">
        <f>VLOOKUP($A269,Обобщение!$A$5:$EK$329,AA$2,FALSE)</f>
        <v>1</v>
      </c>
      <c r="AB269">
        <f>VLOOKUP($A269,Обобщение!$A$5:$EK$329,AB$2,FALSE)</f>
        <v>1</v>
      </c>
      <c r="AC269">
        <f>VLOOKUP($A269,Обобщение!$A$5:$EK$329,AC$2,FALSE)</f>
        <v>2</v>
      </c>
      <c r="AD269">
        <f>VLOOKUP($A269,Обобщение!$A$5:$EK$329,AD$2,FALSE)</f>
        <v>0</v>
      </c>
      <c r="AE269">
        <f>VLOOKUP($A269,Обобщение!$A$5:$EK$329,AE$2,FALSE)</f>
        <v>0</v>
      </c>
      <c r="AF269">
        <f>VLOOKUP($A269,Обобщение!$A$5:$EK$329,AF$2,FALSE)</f>
        <v>0</v>
      </c>
      <c r="AG269">
        <f>VLOOKUP($A269,Обобщение!$A$5:$EK$329,AG$2,FALSE)</f>
        <v>0</v>
      </c>
      <c r="AH269">
        <f>VLOOKUP($A269,Обобщение!$A$5:$EK$329,AH$2,FALSE)</f>
        <v>0</v>
      </c>
      <c r="AI269">
        <f>VLOOKUP($A269,Обобщение!$A$5:$EK$329,AI$2,FALSE)</f>
        <v>0</v>
      </c>
      <c r="AJ269">
        <f>VLOOKUP($A269,Обобщение!$A$5:$EK$329,AJ$2,FALSE)</f>
        <v>3</v>
      </c>
      <c r="AK269">
        <f>VLOOKUP($A269,Обобщение!$A$5:$EK$329,AK$2,FALSE)</f>
        <v>0</v>
      </c>
      <c r="AL269">
        <f>VLOOKUP($A269,Обобщение!$A$5:$EK$329,AL$2,FALSE)</f>
        <v>0</v>
      </c>
      <c r="AM269">
        <f>VLOOKUP($A269,Обобщение!$A$5:$EK$329,AM$2,FALSE)</f>
        <v>0</v>
      </c>
      <c r="AN269">
        <f>VLOOKUP($A269,Обобщение!$A$5:$EK$329,AN$2,FALSE)</f>
        <v>0</v>
      </c>
      <c r="AO269" t="str">
        <f>VLOOKUP($A269,Обобщение!$A$5:$EK$329,AO$2,FALSE)</f>
        <v xml:space="preserve">гр./с. Русе, кв./ж.к. Хъшове , бул./ул. Цар Асен 13 </v>
      </c>
      <c r="AP269" t="str">
        <f>VLOOKUP($A269,Обобщение!$A$5:$EK$329,AP$2,FALSE)</f>
        <v>гр./с. Русе, кв./ж.к. Хъшове , бул./ул. Цар Асен 13 , ет. 4, ап. 15</v>
      </c>
      <c r="AQ269">
        <f>VLOOKUP($A269,Обобщение!$A$5:$EK$329,AQ$2,FALSE)</f>
        <v>0</v>
      </c>
      <c r="AR269" t="str">
        <f>VLOOKUP($A269,Обобщение!$A$5:$EK$329,AR$2,FALSE)</f>
        <v>Двуконтурен кондезационен котел на природен газ 24 kW</v>
      </c>
      <c r="AS269">
        <f>VLOOKUP($A269,Обобщение!$A$5:$EK$329,AS$2,FALSE)</f>
        <v>0</v>
      </c>
      <c r="AT269">
        <f>VLOOKUP($A269,Обобщение!$A$5:$EK$329,AT$2,FALSE)</f>
        <v>0</v>
      </c>
      <c r="AU269" t="str">
        <f>VLOOKUP($A269,Обобщение!$A$5:$EK$329,AU$2,FALSE)</f>
        <v>Стоманен панелен радиатор (500x1200) - 1 бр.</v>
      </c>
      <c r="AV269" t="str">
        <f>VLOOKUP($A269,Обобщение!$A$5:$EK$329,AV$2,FALSE)</f>
        <v>Стоманен панелен радиатор (500x1800) - 1 бр.</v>
      </c>
      <c r="AW269">
        <f>VLOOKUP($A269,Обобщение!$A$5:$EK$329,AW$2,FALSE)</f>
        <v>5</v>
      </c>
      <c r="AX269">
        <f>VLOOKUP($A269,Обобщение!$A$5:$EK$329,AX$2,FALSE)</f>
        <v>3</v>
      </c>
      <c r="AY269" s="11" t="str">
        <f t="shared" si="18"/>
        <v>Двуконтурен кондезационен котел на природен газ 24 kW</v>
      </c>
      <c r="AZ269" s="11" t="str">
        <f t="shared" si="17"/>
        <v>Стоманен панелен радиатор (500x1200) - 1 бр.; Стоманен панелен радиатор (500x1800) - 1 бр.</v>
      </c>
    </row>
    <row r="270" spans="1:52" ht="30" x14ac:dyDescent="0.25">
      <c r="A270" s="5">
        <v>1266</v>
      </c>
      <c r="B270" t="str">
        <f>VLOOKUP($A270,Обобщение!$A$5:$EK$329,B$2,FALSE)</f>
        <v>LIFE RU 1266</v>
      </c>
      <c r="C270" t="str">
        <f>VLOOKUP($A270,Обобщение!$A$5:$EK$329,C$2,FALSE)</f>
        <v xml:space="preserve">Димчо </v>
      </c>
      <c r="D270" t="str">
        <f>VLOOKUP($A270,Обобщение!$A$5:$EK$329,D$2,FALSE)</f>
        <v xml:space="preserve">Илиев </v>
      </c>
      <c r="E270" t="str">
        <f>VLOOKUP($A270,Обобщение!$A$5:$EK$329,E$2,FALSE)</f>
        <v xml:space="preserve">Илев </v>
      </c>
      <c r="F270" t="str">
        <f t="shared" si="16"/>
        <v xml:space="preserve">Димчо  Илиев  Илев </v>
      </c>
      <c r="G270">
        <f>VLOOKUP($A270,Обобщение!$A$5:$EK$329,G$2,FALSE)</f>
        <v>0</v>
      </c>
      <c r="H270">
        <f>VLOOKUP($A270,Обобщение!$A$5:$EK$329,H$2,FALSE)</f>
        <v>0</v>
      </c>
      <c r="I270">
        <f>VLOOKUP($A270,Обобщение!$A$5:$EK$329,I$2,FALSE)</f>
        <v>0</v>
      </c>
      <c r="J270">
        <f>VLOOKUP($A270,Обобщение!$A$5:$EK$329,J$2,FALSE)</f>
        <v>0</v>
      </c>
      <c r="K270">
        <f>VLOOKUP($A270,Обобщение!$A$5:$EK$329,K$2,FALSE)</f>
        <v>0</v>
      </c>
      <c r="L270">
        <f>VLOOKUP($A270,Обобщение!$A$5:$EK$329,L$2,FALSE)</f>
        <v>0</v>
      </c>
      <c r="M270">
        <f>VLOOKUP($A270,Обобщение!$A$5:$EK$329,M$2,FALSE)</f>
        <v>0</v>
      </c>
      <c r="N270">
        <f>VLOOKUP($A270,Обобщение!$A$5:$EK$329,N$2,FALSE)</f>
        <v>0</v>
      </c>
      <c r="O270">
        <f>VLOOKUP($A270,Обобщение!$A$5:$EK$329,O$2,FALSE)</f>
        <v>0</v>
      </c>
      <c r="P270">
        <f>VLOOKUP($A270,Обобщение!$A$5:$EK$329,P$2,FALSE)</f>
        <v>0</v>
      </c>
      <c r="Q270">
        <f>VLOOKUP($A270,Обобщение!$A$5:$EK$329,Q$2,FALSE)</f>
        <v>1</v>
      </c>
      <c r="R270">
        <f>VLOOKUP($A270,Обобщение!$A$5:$EK$329,R$2,FALSE)</f>
        <v>0</v>
      </c>
      <c r="S270">
        <f>VLOOKUP($A270,Обобщение!$A$5:$EK$329,S$2,FALSE)</f>
        <v>0</v>
      </c>
      <c r="T270">
        <f>VLOOKUP($A270,Обобщение!$A$5:$EK$329,T$2,FALSE)</f>
        <v>0</v>
      </c>
      <c r="U270">
        <f>VLOOKUP($A270,Обобщение!$A$5:$EK$329,U$2,FALSE)</f>
        <v>0</v>
      </c>
      <c r="V270">
        <f>VLOOKUP($A270,Обобщение!$A$5:$EK$329,V$2,FALSE)</f>
        <v>0</v>
      </c>
      <c r="W270">
        <f>VLOOKUP($A270,Обобщение!$A$5:$EK$329,W$2,FALSE)</f>
        <v>0</v>
      </c>
      <c r="X270">
        <f>VLOOKUP($A270,Обобщение!$A$5:$EK$329,X$2,FALSE)</f>
        <v>0</v>
      </c>
      <c r="Y270">
        <f>VLOOKUP($A270,Обобщение!$A$5:$EK$329,Y$2,FALSE)</f>
        <v>0</v>
      </c>
      <c r="Z270">
        <f>VLOOKUP($A270,Обобщение!$A$5:$EK$329,Z$2,FALSE)</f>
        <v>0</v>
      </c>
      <c r="AA270">
        <f>VLOOKUP($A270,Обобщение!$A$5:$EK$329,AA$2,FALSE)</f>
        <v>2</v>
      </c>
      <c r="AB270">
        <f>VLOOKUP($A270,Обобщение!$A$5:$EK$329,AB$2,FALSE)</f>
        <v>0</v>
      </c>
      <c r="AC270">
        <f>VLOOKUP($A270,Обобщение!$A$5:$EK$329,AC$2,FALSE)</f>
        <v>2</v>
      </c>
      <c r="AD270">
        <f>VLOOKUP($A270,Обобщение!$A$5:$EK$329,AD$2,FALSE)</f>
        <v>0</v>
      </c>
      <c r="AE270">
        <f>VLOOKUP($A270,Обобщение!$A$5:$EK$329,AE$2,FALSE)</f>
        <v>0</v>
      </c>
      <c r="AF270">
        <f>VLOOKUP($A270,Обобщение!$A$5:$EK$329,AF$2,FALSE)</f>
        <v>0</v>
      </c>
      <c r="AG270">
        <f>VLOOKUP($A270,Обобщение!$A$5:$EK$329,AG$2,FALSE)</f>
        <v>0</v>
      </c>
      <c r="AH270">
        <f>VLOOKUP($A270,Обобщение!$A$5:$EK$329,AH$2,FALSE)</f>
        <v>0</v>
      </c>
      <c r="AI270">
        <f>VLOOKUP($A270,Обобщение!$A$5:$EK$329,AI$2,FALSE)</f>
        <v>2</v>
      </c>
      <c r="AJ270">
        <f>VLOOKUP($A270,Обобщение!$A$5:$EK$329,AJ$2,FALSE)</f>
        <v>0</v>
      </c>
      <c r="AK270">
        <f>VLOOKUP($A270,Обобщение!$A$5:$EK$329,AK$2,FALSE)</f>
        <v>0</v>
      </c>
      <c r="AL270">
        <f>VLOOKUP($A270,Обобщение!$A$5:$EK$329,AL$2,FALSE)</f>
        <v>0</v>
      </c>
      <c r="AM270">
        <f>VLOOKUP($A270,Обобщение!$A$5:$EK$329,AM$2,FALSE)</f>
        <v>0</v>
      </c>
      <c r="AN270">
        <f>VLOOKUP($A270,Обобщение!$A$5:$EK$329,AN$2,FALSE)</f>
        <v>0</v>
      </c>
      <c r="AO270" t="str">
        <f>VLOOKUP($A270,Обобщение!$A$5:$EK$329,AO$2,FALSE)</f>
        <v xml:space="preserve">гр./с. Русе, кв./ж.к. Дружба 3 , бл. 54, бул./ул. Добри Войников 5 </v>
      </c>
      <c r="AP270" t="str">
        <f>VLOOKUP($A270,Обобщение!$A$5:$EK$329,AP$2,FALSE)</f>
        <v>гр./с. Русе, кв./ж.к. Център , бл. 120, бул./ул. Борисова 120 , ет. Партер , ап. 9</v>
      </c>
      <c r="AQ270">
        <f>VLOOKUP($A270,Обобщение!$A$5:$EK$329,AQ$2,FALSE)</f>
        <v>0</v>
      </c>
      <c r="AR270" t="str">
        <f>VLOOKUP($A270,Обобщение!$A$5:$EK$329,AR$2,FALSE)</f>
        <v>Едноконтурен кондезационен котел на природен газ 24 kW</v>
      </c>
      <c r="AS270">
        <f>VLOOKUP($A270,Обобщение!$A$5:$EK$329,AS$2,FALSE)</f>
        <v>0</v>
      </c>
      <c r="AT270">
        <f>VLOOKUP($A270,Обобщение!$A$5:$EK$329,AT$2,FALSE)</f>
        <v>0</v>
      </c>
      <c r="AU270" t="str">
        <f>VLOOKUP($A270,Обобщение!$A$5:$EK$329,AU$2,FALSE)</f>
        <v>Стоманен панелен радиатор (500x1200) - 2 бр.</v>
      </c>
      <c r="AV270">
        <f>VLOOKUP($A270,Обобщение!$A$5:$EK$329,AV$2,FALSE)</f>
        <v>0</v>
      </c>
      <c r="AW270">
        <f>VLOOKUP($A270,Обобщение!$A$5:$EK$329,AW$2,FALSE)</f>
        <v>4</v>
      </c>
      <c r="AX270">
        <f>VLOOKUP($A270,Обобщение!$A$5:$EK$329,AX$2,FALSE)</f>
        <v>2</v>
      </c>
      <c r="AY270" s="11" t="str">
        <f t="shared" si="18"/>
        <v>Едноконтурен кондезационен котел на природен газ 24 kW</v>
      </c>
      <c r="AZ270" s="11" t="str">
        <f t="shared" si="17"/>
        <v>Стоманен панелен радиатор (500x1200) - 2 бр.</v>
      </c>
    </row>
    <row r="271" spans="1:52" x14ac:dyDescent="0.25">
      <c r="A271">
        <v>1267</v>
      </c>
      <c r="B271" t="str">
        <f>VLOOKUP($A271,Обобщение!$A$5:$EK$329,B$2,FALSE)</f>
        <v>LIFE RU 1267</v>
      </c>
      <c r="C271" t="str">
        <f>VLOOKUP($A271,Обобщение!$A$5:$EK$329,C$2,FALSE)</f>
        <v xml:space="preserve">Рамие </v>
      </c>
      <c r="D271" t="str">
        <f>VLOOKUP($A271,Обобщение!$A$5:$EK$329,D$2,FALSE)</f>
        <v xml:space="preserve">Мехмед </v>
      </c>
      <c r="E271" t="str">
        <f>VLOOKUP($A271,Обобщение!$A$5:$EK$329,E$2,FALSE)</f>
        <v xml:space="preserve">Ибрям </v>
      </c>
      <c r="F271" t="str">
        <f t="shared" si="16"/>
        <v xml:space="preserve">Рамие  Мехмед  Ибрям </v>
      </c>
      <c r="G271">
        <f>VLOOKUP($A271,Обобщение!$A$5:$EK$329,G$2,FALSE)</f>
        <v>0</v>
      </c>
      <c r="H271">
        <f>VLOOKUP($A271,Обобщение!$A$5:$EK$329,H$2,FALSE)</f>
        <v>0</v>
      </c>
      <c r="I271">
        <f>VLOOKUP($A271,Обобщение!$A$5:$EK$329,I$2,FALSE)</f>
        <v>0</v>
      </c>
      <c r="J271">
        <f>VLOOKUP($A271,Обобщение!$A$5:$EK$329,J$2,FALSE)</f>
        <v>0</v>
      </c>
      <c r="K271">
        <f>VLOOKUP($A271,Обобщение!$A$5:$EK$329,K$2,FALSE)</f>
        <v>1</v>
      </c>
      <c r="L271">
        <f>VLOOKUP($A271,Обобщение!$A$5:$EK$329,L$2,FALSE)</f>
        <v>0</v>
      </c>
      <c r="M271">
        <f>VLOOKUP($A271,Обобщение!$A$5:$EK$329,M$2,FALSE)</f>
        <v>0</v>
      </c>
      <c r="N271">
        <f>VLOOKUP($A271,Обобщение!$A$5:$EK$329,N$2,FALSE)</f>
        <v>0</v>
      </c>
      <c r="O271">
        <f>VLOOKUP($A271,Обобщение!$A$5:$EK$329,O$2,FALSE)</f>
        <v>0</v>
      </c>
      <c r="P271">
        <f>VLOOKUP($A271,Обобщение!$A$5:$EK$329,P$2,FALSE)</f>
        <v>0</v>
      </c>
      <c r="Q271">
        <f>VLOOKUP($A271,Обобщение!$A$5:$EK$329,Q$2,FALSE)</f>
        <v>0</v>
      </c>
      <c r="R271">
        <f>VLOOKUP($A271,Обобщение!$A$5:$EK$329,R$2,FALSE)</f>
        <v>0</v>
      </c>
      <c r="S271">
        <f>VLOOKUP($A271,Обобщение!$A$5:$EK$329,S$2,FALSE)</f>
        <v>0</v>
      </c>
      <c r="T271">
        <f>VLOOKUP($A271,Обобщение!$A$5:$EK$329,T$2,FALSE)</f>
        <v>0</v>
      </c>
      <c r="U271">
        <f>VLOOKUP($A271,Обобщение!$A$5:$EK$329,U$2,FALSE)</f>
        <v>0</v>
      </c>
      <c r="V271">
        <f>VLOOKUP($A271,Обобщение!$A$5:$EK$329,V$2,FALSE)</f>
        <v>0</v>
      </c>
      <c r="W271">
        <f>VLOOKUP($A271,Обобщение!$A$5:$EK$329,W$2,FALSE)</f>
        <v>0</v>
      </c>
      <c r="X271">
        <f>VLOOKUP($A271,Обобщение!$A$5:$EK$329,X$2,FALSE)</f>
        <v>0</v>
      </c>
      <c r="Y271">
        <f>VLOOKUP($A271,Обобщение!$A$5:$EK$329,Y$2,FALSE)</f>
        <v>0</v>
      </c>
      <c r="Z271">
        <f>VLOOKUP($A271,Обобщение!$A$5:$EK$329,Z$2,FALSE)</f>
        <v>0</v>
      </c>
      <c r="AA271">
        <f>VLOOKUP($A271,Обобщение!$A$5:$EK$329,AA$2,FALSE)</f>
        <v>0</v>
      </c>
      <c r="AB271">
        <f>VLOOKUP($A271,Обобщение!$A$5:$EK$329,AB$2,FALSE)</f>
        <v>0</v>
      </c>
      <c r="AC271">
        <f>VLOOKUP($A271,Обобщение!$A$5:$EK$329,AC$2,FALSE)</f>
        <v>0</v>
      </c>
      <c r="AD271">
        <f>VLOOKUP($A271,Обобщение!$A$5:$EK$329,AD$2,FALSE)</f>
        <v>0</v>
      </c>
      <c r="AE271">
        <f>VLOOKUP($A271,Обобщение!$A$5:$EK$329,AE$2,FALSE)</f>
        <v>0</v>
      </c>
      <c r="AF271">
        <f>VLOOKUP($A271,Обобщение!$A$5:$EK$329,AF$2,FALSE)</f>
        <v>2</v>
      </c>
      <c r="AG271">
        <f>VLOOKUP($A271,Обобщение!$A$5:$EK$329,AG$2,FALSE)</f>
        <v>0</v>
      </c>
      <c r="AH271">
        <f>VLOOKUP($A271,Обобщение!$A$5:$EK$329,AH$2,FALSE)</f>
        <v>0</v>
      </c>
      <c r="AI271">
        <f>VLOOKUP($A271,Обобщение!$A$5:$EK$329,AI$2,FALSE)</f>
        <v>0</v>
      </c>
      <c r="AJ271">
        <f>VLOOKUP($A271,Обобщение!$A$5:$EK$329,AJ$2,FALSE)</f>
        <v>0</v>
      </c>
      <c r="AK271">
        <f>VLOOKUP($A271,Обобщение!$A$5:$EK$329,AK$2,FALSE)</f>
        <v>4</v>
      </c>
      <c r="AL271">
        <f>VLOOKUP($A271,Обобщение!$A$5:$EK$329,AL$2,FALSE)</f>
        <v>1</v>
      </c>
      <c r="AM271">
        <f>VLOOKUP($A271,Обобщение!$A$5:$EK$329,AM$2,FALSE)</f>
        <v>1</v>
      </c>
      <c r="AN271">
        <f>VLOOKUP($A271,Обобщение!$A$5:$EK$329,AN$2,FALSE)</f>
        <v>0</v>
      </c>
      <c r="AO271" t="str">
        <f>VLOOKUP($A271,Обобщение!$A$5:$EK$329,AO$2,FALSE)</f>
        <v xml:space="preserve">гр./с. Русе, кв./ж.к. Дружба 2 , бул./ул. Копринка 38 </v>
      </c>
      <c r="AP271" t="str">
        <f>VLOOKUP($A271,Обобщение!$A$5:$EK$329,AP$2,FALSE)</f>
        <v xml:space="preserve">гр./с. Русе, кв./ж.к. Дружба 2 , бул./ул. Копринка 38 , </v>
      </c>
      <c r="AQ271" t="str">
        <f>VLOOKUP($A271,Обобщение!$A$5:$EK$329,AQ$2,FALSE)</f>
        <v>Камина на пелети с водна риза 12 kW</v>
      </c>
      <c r="AR271">
        <f>VLOOKUP($A271,Обобщение!$A$5:$EK$329,AR$2,FALSE)</f>
        <v>0</v>
      </c>
      <c r="AS271">
        <f>VLOOKUP($A271,Обобщение!$A$5:$EK$329,AS$2,FALSE)</f>
        <v>0</v>
      </c>
      <c r="AT271">
        <f>VLOOKUP($A271,Обобщение!$A$5:$EK$329,AT$2,FALSE)</f>
        <v>0</v>
      </c>
      <c r="AU271">
        <f>VLOOKUP($A271,Обобщение!$A$5:$EK$329,AU$2,FALSE)</f>
        <v>0</v>
      </c>
      <c r="AV271">
        <f>VLOOKUP($A271,Обобщение!$A$5:$EK$329,AV$2,FALSE)</f>
        <v>0</v>
      </c>
      <c r="AW271">
        <f>VLOOKUP($A271,Обобщение!$A$5:$EK$329,AW$2,FALSE)</f>
        <v>8</v>
      </c>
      <c r="AX271">
        <f>VLOOKUP($A271,Обобщение!$A$5:$EK$329,AX$2,FALSE)</f>
        <v>8</v>
      </c>
      <c r="AY271" s="11" t="str">
        <f t="shared" si="18"/>
        <v>Камина на пелети с водна риза 12 kW</v>
      </c>
      <c r="AZ271" s="11" t="str">
        <f t="shared" si="17"/>
        <v/>
      </c>
    </row>
    <row r="272" spans="1:52" x14ac:dyDescent="0.25">
      <c r="A272">
        <v>1268</v>
      </c>
      <c r="B272" t="str">
        <f>VLOOKUP($A272,Обобщение!$A$5:$EK$329,B$2,FALSE)</f>
        <v>LIFE RU 1268</v>
      </c>
      <c r="C272" t="str">
        <f>VLOOKUP($A272,Обобщение!$A$5:$EK$329,C$2,FALSE)</f>
        <v xml:space="preserve">Виктория </v>
      </c>
      <c r="D272" t="str">
        <f>VLOOKUP($A272,Обобщение!$A$5:$EK$329,D$2,FALSE)</f>
        <v xml:space="preserve">Георгиева </v>
      </c>
      <c r="E272" t="str">
        <f>VLOOKUP($A272,Обобщение!$A$5:$EK$329,E$2,FALSE)</f>
        <v xml:space="preserve">Сарова </v>
      </c>
      <c r="F272" t="str">
        <f t="shared" si="16"/>
        <v xml:space="preserve">Виктория  Георгиева  Сарова </v>
      </c>
      <c r="G272">
        <f>VLOOKUP($A272,Обобщение!$A$5:$EK$329,G$2,FALSE)</f>
        <v>0</v>
      </c>
      <c r="H272">
        <f>VLOOKUP($A272,Обобщение!$A$5:$EK$329,H$2,FALSE)</f>
        <v>0</v>
      </c>
      <c r="I272">
        <f>VLOOKUP($A272,Обобщение!$A$5:$EK$329,I$2,FALSE)</f>
        <v>0</v>
      </c>
      <c r="J272">
        <f>VLOOKUP($A272,Обобщение!$A$5:$EK$329,J$2,FALSE)</f>
        <v>0</v>
      </c>
      <c r="K272">
        <f>VLOOKUP($A272,Обобщение!$A$5:$EK$329,K$2,FALSE)</f>
        <v>0</v>
      </c>
      <c r="L272">
        <f>VLOOKUP($A272,Обобщение!$A$5:$EK$329,L$2,FALSE)</f>
        <v>0</v>
      </c>
      <c r="M272">
        <f>VLOOKUP($A272,Обобщение!$A$5:$EK$329,M$2,FALSE)</f>
        <v>0</v>
      </c>
      <c r="N272">
        <f>VLOOKUP($A272,Обобщение!$A$5:$EK$329,N$2,FALSE)</f>
        <v>1</v>
      </c>
      <c r="O272">
        <f>VLOOKUP($A272,Обобщение!$A$5:$EK$329,O$2,FALSE)</f>
        <v>0</v>
      </c>
      <c r="P272">
        <f>VLOOKUP($A272,Обобщение!$A$5:$EK$329,P$2,FALSE)</f>
        <v>0</v>
      </c>
      <c r="Q272">
        <f>VLOOKUP($A272,Обобщение!$A$5:$EK$329,Q$2,FALSE)</f>
        <v>0</v>
      </c>
      <c r="R272">
        <f>VLOOKUP($A272,Обобщение!$A$5:$EK$329,R$2,FALSE)</f>
        <v>0</v>
      </c>
      <c r="S272">
        <f>VLOOKUP($A272,Обобщение!$A$5:$EK$329,S$2,FALSE)</f>
        <v>0</v>
      </c>
      <c r="T272">
        <f>VLOOKUP($A272,Обобщение!$A$5:$EK$329,T$2,FALSE)</f>
        <v>0</v>
      </c>
      <c r="U272">
        <f>VLOOKUP($A272,Обобщение!$A$5:$EK$329,U$2,FALSE)</f>
        <v>0</v>
      </c>
      <c r="V272">
        <f>VLOOKUP($A272,Обобщение!$A$5:$EK$329,V$2,FALSE)</f>
        <v>0</v>
      </c>
      <c r="W272">
        <f>VLOOKUP($A272,Обобщение!$A$5:$EK$329,W$2,FALSE)</f>
        <v>0</v>
      </c>
      <c r="X272">
        <f>VLOOKUP($A272,Обобщение!$A$5:$EK$329,X$2,FALSE)</f>
        <v>0</v>
      </c>
      <c r="Y272">
        <f>VLOOKUP($A272,Обобщение!$A$5:$EK$329,Y$2,FALSE)</f>
        <v>0</v>
      </c>
      <c r="Z272">
        <f>VLOOKUP($A272,Обобщение!$A$5:$EK$329,Z$2,FALSE)</f>
        <v>0</v>
      </c>
      <c r="AA272">
        <f>VLOOKUP($A272,Обобщение!$A$5:$EK$329,AA$2,FALSE)</f>
        <v>2</v>
      </c>
      <c r="AB272">
        <f>VLOOKUP($A272,Обобщение!$A$5:$EK$329,AB$2,FALSE)</f>
        <v>0</v>
      </c>
      <c r="AC272">
        <f>VLOOKUP($A272,Обобщение!$A$5:$EK$329,AC$2,FALSE)</f>
        <v>0</v>
      </c>
      <c r="AD272">
        <f>VLOOKUP($A272,Обобщение!$A$5:$EK$329,AD$2,FALSE)</f>
        <v>0</v>
      </c>
      <c r="AE272">
        <f>VLOOKUP($A272,Обобщение!$A$5:$EK$329,AE$2,FALSE)</f>
        <v>0</v>
      </c>
      <c r="AF272">
        <f>VLOOKUP($A272,Обобщение!$A$5:$EK$329,AF$2,FALSE)</f>
        <v>2</v>
      </c>
      <c r="AG272">
        <f>VLOOKUP($A272,Обобщение!$A$5:$EK$329,AG$2,FALSE)</f>
        <v>0</v>
      </c>
      <c r="AH272">
        <f>VLOOKUP($A272,Обобщение!$A$5:$EK$329,AH$2,FALSE)</f>
        <v>0</v>
      </c>
      <c r="AI272">
        <f>VLOOKUP($A272,Обобщение!$A$5:$EK$329,AI$2,FALSE)</f>
        <v>0</v>
      </c>
      <c r="AJ272">
        <f>VLOOKUP($A272,Обобщение!$A$5:$EK$329,AJ$2,FALSE)</f>
        <v>0</v>
      </c>
      <c r="AK272">
        <f>VLOOKUP($A272,Обобщение!$A$5:$EK$329,AK$2,FALSE)</f>
        <v>4</v>
      </c>
      <c r="AL272">
        <f>VLOOKUP($A272,Обобщение!$A$5:$EK$329,AL$2,FALSE)</f>
        <v>0</v>
      </c>
      <c r="AM272">
        <f>VLOOKUP($A272,Обобщение!$A$5:$EK$329,AM$2,FALSE)</f>
        <v>1</v>
      </c>
      <c r="AN272">
        <f>VLOOKUP($A272,Обобщение!$A$5:$EK$329,AN$2,FALSE)</f>
        <v>0</v>
      </c>
      <c r="AO272" t="str">
        <f>VLOOKUP($A272,Обобщение!$A$5:$EK$329,AO$2,FALSE)</f>
        <v xml:space="preserve">гр./с. Русе, кв./ж.к. Веждата , бул./ул. Българска морава 14 </v>
      </c>
      <c r="AP272" t="str">
        <f>VLOOKUP($A272,Обобщение!$A$5:$EK$329,AP$2,FALSE)</f>
        <v xml:space="preserve">гр./с. Русе, кв./ж.к. Веждата , бул./ул. Българска морава 14, </v>
      </c>
      <c r="AQ272" t="str">
        <f>VLOOKUP($A272,Обобщение!$A$5:$EK$329,AQ$2,FALSE)</f>
        <v>Пелетен котел 25 kW</v>
      </c>
      <c r="AR272">
        <f>VLOOKUP($A272,Обобщение!$A$5:$EK$329,AR$2,FALSE)</f>
        <v>0</v>
      </c>
      <c r="AS272">
        <f>VLOOKUP($A272,Обобщение!$A$5:$EK$329,AS$2,FALSE)</f>
        <v>0</v>
      </c>
      <c r="AT272">
        <f>VLOOKUP($A272,Обобщение!$A$5:$EK$329,AT$2,FALSE)</f>
        <v>0</v>
      </c>
      <c r="AU272" t="str">
        <f>VLOOKUP($A272,Обобщение!$A$5:$EK$329,AU$2,FALSE)</f>
        <v>Стоманен панелен радиатор (500x1200) - 2 бр.</v>
      </c>
      <c r="AV272">
        <f>VLOOKUP($A272,Обобщение!$A$5:$EK$329,AV$2,FALSE)</f>
        <v>0</v>
      </c>
      <c r="AW272">
        <f>VLOOKUP($A272,Обобщение!$A$5:$EK$329,AW$2,FALSE)</f>
        <v>7</v>
      </c>
      <c r="AX272">
        <f>VLOOKUP($A272,Обобщение!$A$5:$EK$329,AX$2,FALSE)</f>
        <v>7</v>
      </c>
      <c r="AY272" s="11" t="str">
        <f t="shared" si="18"/>
        <v>Пелетен котел 25 kW</v>
      </c>
      <c r="AZ272" s="11" t="str">
        <f t="shared" si="17"/>
        <v>Стоманен панелен радиатор (500x1200) - 2 бр.</v>
      </c>
    </row>
    <row r="273" spans="1:52" x14ac:dyDescent="0.25">
      <c r="A273">
        <v>1269</v>
      </c>
      <c r="B273" t="str">
        <f>VLOOKUP($A273,Обобщение!$A$5:$EK$329,B$2,FALSE)</f>
        <v>LIFE RU 1269</v>
      </c>
      <c r="C273" t="str">
        <f>VLOOKUP($A273,Обобщение!$A$5:$EK$329,C$2,FALSE)</f>
        <v xml:space="preserve">Георги </v>
      </c>
      <c r="D273" t="str">
        <f>VLOOKUP($A273,Обобщение!$A$5:$EK$329,D$2,FALSE)</f>
        <v xml:space="preserve">Димов </v>
      </c>
      <c r="E273" t="str">
        <f>VLOOKUP($A273,Обобщение!$A$5:$EK$329,E$2,FALSE)</f>
        <v xml:space="preserve">Пасев </v>
      </c>
      <c r="F273" t="str">
        <f t="shared" si="16"/>
        <v xml:space="preserve">Георги  Димов  Пасев </v>
      </c>
      <c r="G273">
        <f>VLOOKUP($A273,Обобщение!$A$5:$EK$329,G$2,FALSE)</f>
        <v>0</v>
      </c>
      <c r="H273">
        <f>VLOOKUP($A273,Обобщение!$A$5:$EK$329,H$2,FALSE)</f>
        <v>0</v>
      </c>
      <c r="I273">
        <f>VLOOKUP($A273,Обобщение!$A$5:$EK$329,I$2,FALSE)</f>
        <v>0</v>
      </c>
      <c r="J273">
        <f>VLOOKUP($A273,Обобщение!$A$5:$EK$329,J$2,FALSE)</f>
        <v>0</v>
      </c>
      <c r="K273">
        <f>VLOOKUP($A273,Обобщение!$A$5:$EK$329,K$2,FALSE)</f>
        <v>1</v>
      </c>
      <c r="L273">
        <f>VLOOKUP($A273,Обобщение!$A$5:$EK$329,L$2,FALSE)</f>
        <v>0</v>
      </c>
      <c r="M273">
        <f>VLOOKUP($A273,Обобщение!$A$5:$EK$329,M$2,FALSE)</f>
        <v>0</v>
      </c>
      <c r="N273">
        <f>VLOOKUP($A273,Обобщение!$A$5:$EK$329,N$2,FALSE)</f>
        <v>0</v>
      </c>
      <c r="O273">
        <f>VLOOKUP($A273,Обобщение!$A$5:$EK$329,O$2,FALSE)</f>
        <v>0</v>
      </c>
      <c r="P273">
        <f>VLOOKUP($A273,Обобщение!$A$5:$EK$329,P$2,FALSE)</f>
        <v>0</v>
      </c>
      <c r="Q273">
        <f>VLOOKUP($A273,Обобщение!$A$5:$EK$329,Q$2,FALSE)</f>
        <v>0</v>
      </c>
      <c r="R273">
        <f>VLOOKUP($A273,Обобщение!$A$5:$EK$329,R$2,FALSE)</f>
        <v>0</v>
      </c>
      <c r="S273">
        <f>VLOOKUP($A273,Обобщение!$A$5:$EK$329,S$2,FALSE)</f>
        <v>0</v>
      </c>
      <c r="T273">
        <f>VLOOKUP($A273,Обобщение!$A$5:$EK$329,T$2,FALSE)</f>
        <v>0</v>
      </c>
      <c r="U273">
        <f>VLOOKUP($A273,Обобщение!$A$5:$EK$329,U$2,FALSE)</f>
        <v>0</v>
      </c>
      <c r="V273">
        <f>VLOOKUP($A273,Обобщение!$A$5:$EK$329,V$2,FALSE)</f>
        <v>0</v>
      </c>
      <c r="W273">
        <f>VLOOKUP($A273,Обобщение!$A$5:$EK$329,W$2,FALSE)</f>
        <v>0</v>
      </c>
      <c r="X273">
        <f>VLOOKUP($A273,Обобщение!$A$5:$EK$329,X$2,FALSE)</f>
        <v>0</v>
      </c>
      <c r="Y273">
        <f>VLOOKUP($A273,Обобщение!$A$5:$EK$329,Y$2,FALSE)</f>
        <v>0</v>
      </c>
      <c r="Z273">
        <f>VLOOKUP($A273,Обобщение!$A$5:$EK$329,Z$2,FALSE)</f>
        <v>0</v>
      </c>
      <c r="AA273">
        <f>VLOOKUP($A273,Обобщение!$A$5:$EK$329,AA$2,FALSE)</f>
        <v>0</v>
      </c>
      <c r="AB273">
        <f>VLOOKUP($A273,Обобщение!$A$5:$EK$329,AB$2,FALSE)</f>
        <v>0</v>
      </c>
      <c r="AC273">
        <f>VLOOKUP($A273,Обобщение!$A$5:$EK$329,AC$2,FALSE)</f>
        <v>0</v>
      </c>
      <c r="AD273">
        <f>VLOOKUP($A273,Обобщение!$A$5:$EK$329,AD$2,FALSE)</f>
        <v>0</v>
      </c>
      <c r="AE273">
        <f>VLOOKUP($A273,Обобщение!$A$5:$EK$329,AE$2,FALSE)</f>
        <v>0</v>
      </c>
      <c r="AF273">
        <f>VLOOKUP($A273,Обобщение!$A$5:$EK$329,AF$2,FALSE)</f>
        <v>0</v>
      </c>
      <c r="AG273">
        <f>VLOOKUP($A273,Обобщение!$A$5:$EK$329,AG$2,FALSE)</f>
        <v>0</v>
      </c>
      <c r="AH273">
        <f>VLOOKUP($A273,Обобщение!$A$5:$EK$329,AH$2,FALSE)</f>
        <v>0</v>
      </c>
      <c r="AI273">
        <f>VLOOKUP($A273,Обобщение!$A$5:$EK$329,AI$2,FALSE)</f>
        <v>0</v>
      </c>
      <c r="AJ273">
        <f>VLOOKUP($A273,Обобщение!$A$5:$EK$329,AJ$2,FALSE)</f>
        <v>3</v>
      </c>
      <c r="AK273">
        <f>VLOOKUP($A273,Обобщение!$A$5:$EK$329,AK$2,FALSE)</f>
        <v>0</v>
      </c>
      <c r="AL273">
        <f>VLOOKUP($A273,Обобщение!$A$5:$EK$329,AL$2,FALSE)</f>
        <v>0</v>
      </c>
      <c r="AM273">
        <f>VLOOKUP($A273,Обобщение!$A$5:$EK$329,AM$2,FALSE)</f>
        <v>0</v>
      </c>
      <c r="AN273">
        <f>VLOOKUP($A273,Обобщение!$A$5:$EK$329,AN$2,FALSE)</f>
        <v>0</v>
      </c>
      <c r="AO273" t="str">
        <f>VLOOKUP($A273,Обобщение!$A$5:$EK$329,AO$2,FALSE)</f>
        <v xml:space="preserve">гр./с. Русе, кв./ж.к. Център , бл. България , бул./ул. Епископ Босилков 12 </v>
      </c>
      <c r="AP273" t="str">
        <f>VLOOKUP($A273,Обобщение!$A$5:$EK$329,AP$2,FALSE)</f>
        <v>гр./с. Русе, кв./ж.к. Център, бл. България , бул./ул. Епископ Босилков 12 , ет. 4, ап. 8</v>
      </c>
      <c r="AQ273" t="str">
        <f>VLOOKUP($A273,Обобщение!$A$5:$EK$329,AQ$2,FALSE)</f>
        <v>Камина на пелети с водна риза 12 kW</v>
      </c>
      <c r="AR273">
        <f>VLOOKUP($A273,Обобщение!$A$5:$EK$329,AR$2,FALSE)</f>
        <v>0</v>
      </c>
      <c r="AS273">
        <f>VLOOKUP($A273,Обобщение!$A$5:$EK$329,AS$2,FALSE)</f>
        <v>0</v>
      </c>
      <c r="AT273">
        <f>VLOOKUP($A273,Обобщение!$A$5:$EK$329,AT$2,FALSE)</f>
        <v>0</v>
      </c>
      <c r="AU273">
        <f>VLOOKUP($A273,Обобщение!$A$5:$EK$329,AU$2,FALSE)</f>
        <v>0</v>
      </c>
      <c r="AV273">
        <f>VLOOKUP($A273,Обобщение!$A$5:$EK$329,AV$2,FALSE)</f>
        <v>0</v>
      </c>
      <c r="AW273">
        <f>VLOOKUP($A273,Обобщение!$A$5:$EK$329,AW$2,FALSE)</f>
        <v>3</v>
      </c>
      <c r="AX273">
        <f>VLOOKUP($A273,Обобщение!$A$5:$EK$329,AX$2,FALSE)</f>
        <v>3</v>
      </c>
      <c r="AY273" s="11" t="str">
        <f t="shared" si="18"/>
        <v>Камина на пелети с водна риза 12 kW</v>
      </c>
      <c r="AZ273" s="11" t="str">
        <f t="shared" si="17"/>
        <v/>
      </c>
    </row>
    <row r="274" spans="1:52" x14ac:dyDescent="0.25">
      <c r="A274" s="5">
        <v>1270</v>
      </c>
      <c r="B274" t="str">
        <f>VLOOKUP($A274,Обобщение!$A$5:$EK$329,B$2,FALSE)</f>
        <v>LIFE RU 1270</v>
      </c>
      <c r="C274" t="str">
        <f>VLOOKUP($A274,Обобщение!$A$5:$EK$329,C$2,FALSE)</f>
        <v xml:space="preserve">Пенка </v>
      </c>
      <c r="D274" t="str">
        <f>VLOOKUP($A274,Обобщение!$A$5:$EK$329,D$2,FALSE)</f>
        <v xml:space="preserve">Великова </v>
      </c>
      <c r="E274" t="str">
        <f>VLOOKUP($A274,Обобщение!$A$5:$EK$329,E$2,FALSE)</f>
        <v xml:space="preserve">Костадинова </v>
      </c>
      <c r="F274" t="str">
        <f t="shared" si="16"/>
        <v xml:space="preserve">Пенка  Великова  Костадинова </v>
      </c>
      <c r="G274">
        <f>VLOOKUP($A274,Обобщение!$A$5:$EK$329,G$2,FALSE)</f>
        <v>0</v>
      </c>
      <c r="H274">
        <f>VLOOKUP($A274,Обобщение!$A$5:$EK$329,H$2,FALSE)</f>
        <v>0</v>
      </c>
      <c r="I274">
        <f>VLOOKUP($A274,Обобщение!$A$5:$EK$329,I$2,FALSE)</f>
        <v>0</v>
      </c>
      <c r="J274">
        <f>VLOOKUP($A274,Обобщение!$A$5:$EK$329,J$2,FALSE)</f>
        <v>0</v>
      </c>
      <c r="K274">
        <f>VLOOKUP($A274,Обобщение!$A$5:$EK$329,K$2,FALSE)</f>
        <v>1</v>
      </c>
      <c r="L274">
        <f>VLOOKUP($A274,Обобщение!$A$5:$EK$329,L$2,FALSE)</f>
        <v>0</v>
      </c>
      <c r="M274">
        <f>VLOOKUP($A274,Обобщение!$A$5:$EK$329,M$2,FALSE)</f>
        <v>0</v>
      </c>
      <c r="N274">
        <f>VLOOKUP($A274,Обобщение!$A$5:$EK$329,N$2,FALSE)</f>
        <v>0</v>
      </c>
      <c r="O274">
        <f>VLOOKUP($A274,Обобщение!$A$5:$EK$329,O$2,FALSE)</f>
        <v>0</v>
      </c>
      <c r="P274">
        <f>VLOOKUP($A274,Обобщение!$A$5:$EK$329,P$2,FALSE)</f>
        <v>0</v>
      </c>
      <c r="Q274">
        <f>VLOOKUP($A274,Обобщение!$A$5:$EK$329,Q$2,FALSE)</f>
        <v>0</v>
      </c>
      <c r="R274">
        <f>VLOOKUP($A274,Обобщение!$A$5:$EK$329,R$2,FALSE)</f>
        <v>0</v>
      </c>
      <c r="S274">
        <f>VLOOKUP($A274,Обобщение!$A$5:$EK$329,S$2,FALSE)</f>
        <v>0</v>
      </c>
      <c r="T274">
        <f>VLOOKUP($A274,Обобщение!$A$5:$EK$329,T$2,FALSE)</f>
        <v>0</v>
      </c>
      <c r="U274">
        <f>VLOOKUP($A274,Обобщение!$A$5:$EK$329,U$2,FALSE)</f>
        <v>0</v>
      </c>
      <c r="V274">
        <f>VLOOKUP($A274,Обобщение!$A$5:$EK$329,V$2,FALSE)</f>
        <v>0</v>
      </c>
      <c r="W274">
        <f>VLOOKUP($A274,Обобщение!$A$5:$EK$329,W$2,FALSE)</f>
        <v>0</v>
      </c>
      <c r="X274">
        <f>VLOOKUP($A274,Обобщение!$A$5:$EK$329,X$2,FALSE)</f>
        <v>0</v>
      </c>
      <c r="Y274">
        <f>VLOOKUP($A274,Обобщение!$A$5:$EK$329,Y$2,FALSE)</f>
        <v>0</v>
      </c>
      <c r="Z274">
        <f>VLOOKUP($A274,Обобщение!$A$5:$EK$329,Z$2,FALSE)</f>
        <v>0</v>
      </c>
      <c r="AA274">
        <f>VLOOKUP($A274,Обобщение!$A$5:$EK$329,AA$2,FALSE)</f>
        <v>2</v>
      </c>
      <c r="AB274">
        <f>VLOOKUP($A274,Обобщение!$A$5:$EK$329,AB$2,FALSE)</f>
        <v>0</v>
      </c>
      <c r="AC274">
        <f>VLOOKUP($A274,Обобщение!$A$5:$EK$329,AC$2,FALSE)</f>
        <v>0</v>
      </c>
      <c r="AD274">
        <f>VLOOKUP($A274,Обобщение!$A$5:$EK$329,AD$2,FALSE)</f>
        <v>0</v>
      </c>
      <c r="AE274">
        <f>VLOOKUP($A274,Обобщение!$A$5:$EK$329,AE$2,FALSE)</f>
        <v>0</v>
      </c>
      <c r="AF274">
        <f>VLOOKUP($A274,Обобщение!$A$5:$EK$329,AF$2,FALSE)</f>
        <v>0</v>
      </c>
      <c r="AG274">
        <f>VLOOKUP($A274,Обобщение!$A$5:$EK$329,AG$2,FALSE)</f>
        <v>0</v>
      </c>
      <c r="AH274">
        <f>VLOOKUP($A274,Обобщение!$A$5:$EK$329,AH$2,FALSE)</f>
        <v>0</v>
      </c>
      <c r="AI274">
        <f>VLOOKUP($A274,Обобщение!$A$5:$EK$329,AI$2,FALSE)</f>
        <v>2</v>
      </c>
      <c r="AJ274">
        <f>VLOOKUP($A274,Обобщение!$A$5:$EK$329,AJ$2,FALSE)</f>
        <v>0</v>
      </c>
      <c r="AK274">
        <f>VLOOKUP($A274,Обобщение!$A$5:$EK$329,AK$2,FALSE)</f>
        <v>0</v>
      </c>
      <c r="AL274">
        <f>VLOOKUP($A274,Обобщение!$A$5:$EK$329,AL$2,FALSE)</f>
        <v>0</v>
      </c>
      <c r="AM274">
        <f>VLOOKUP($A274,Обобщение!$A$5:$EK$329,AM$2,FALSE)</f>
        <v>1</v>
      </c>
      <c r="AN274">
        <f>VLOOKUP($A274,Обобщение!$A$5:$EK$329,AN$2,FALSE)</f>
        <v>0</v>
      </c>
      <c r="AO274" t="str">
        <f>VLOOKUP($A274,Обобщение!$A$5:$EK$329,AO$2,FALSE)</f>
        <v xml:space="preserve">гр./с. Русе, кв./ж.к. Чародейка , бл. 313, бул./ул. Опълченска 2 </v>
      </c>
      <c r="AP274" t="str">
        <f>VLOOKUP($A274,Обобщение!$A$5:$EK$329,AP$2,FALSE)</f>
        <v>гр./с. Русе, кв./ж.к. Чародейка , бл. 313, бул./ул. Опълченска 2 , ет. 7, ап. 20</v>
      </c>
      <c r="AQ274" t="str">
        <f>VLOOKUP($A274,Обобщение!$A$5:$EK$329,AQ$2,FALSE)</f>
        <v>Камина на пелети с водна риза 12 kW</v>
      </c>
      <c r="AR274">
        <f>VLOOKUP($A274,Обобщение!$A$5:$EK$329,AR$2,FALSE)</f>
        <v>0</v>
      </c>
      <c r="AS274">
        <f>VLOOKUP($A274,Обобщение!$A$5:$EK$329,AS$2,FALSE)</f>
        <v>0</v>
      </c>
      <c r="AT274">
        <f>VLOOKUP($A274,Обобщение!$A$5:$EK$329,AT$2,FALSE)</f>
        <v>0</v>
      </c>
      <c r="AU274" t="str">
        <f>VLOOKUP($A274,Обобщение!$A$5:$EK$329,AU$2,FALSE)</f>
        <v>Стоманен панелен радиатор (500x1200) - 2 бр.</v>
      </c>
      <c r="AV274">
        <f>VLOOKUP($A274,Обобщение!$A$5:$EK$329,AV$2,FALSE)</f>
        <v>0</v>
      </c>
      <c r="AW274">
        <f>VLOOKUP($A274,Обобщение!$A$5:$EK$329,AW$2,FALSE)</f>
        <v>3</v>
      </c>
      <c r="AX274">
        <f>VLOOKUP($A274,Обобщение!$A$5:$EK$329,AX$2,FALSE)</f>
        <v>3</v>
      </c>
      <c r="AY274" s="11" t="str">
        <f t="shared" si="18"/>
        <v>Камина на пелети с водна риза 12 kW</v>
      </c>
      <c r="AZ274" s="11" t="str">
        <f t="shared" si="17"/>
        <v>Стоманен панелен радиатор (500x1200) - 2 бр.</v>
      </c>
    </row>
    <row r="275" spans="1:52" x14ac:dyDescent="0.25">
      <c r="A275">
        <v>1271</v>
      </c>
      <c r="B275" t="str">
        <f>VLOOKUP($A275,Обобщение!$A$5:$EK$329,B$2,FALSE)</f>
        <v>LIFE RU 1271</v>
      </c>
      <c r="C275" t="str">
        <f>VLOOKUP($A275,Обобщение!$A$5:$EK$329,C$2,FALSE)</f>
        <v xml:space="preserve">Красимир </v>
      </c>
      <c r="D275" t="str">
        <f>VLOOKUP($A275,Обобщение!$A$5:$EK$329,D$2,FALSE)</f>
        <v xml:space="preserve">Пенев </v>
      </c>
      <c r="E275" t="str">
        <f>VLOOKUP($A275,Обобщение!$A$5:$EK$329,E$2,FALSE)</f>
        <v xml:space="preserve">Ангелов </v>
      </c>
      <c r="F275" t="str">
        <f t="shared" si="16"/>
        <v xml:space="preserve">Красимир  Пенев  Ангелов </v>
      </c>
      <c r="G275">
        <f>VLOOKUP($A275,Обобщение!$A$5:$EK$329,G$2,FALSE)</f>
        <v>0</v>
      </c>
      <c r="H275">
        <f>VLOOKUP($A275,Обобщение!$A$5:$EK$329,H$2,FALSE)</f>
        <v>0</v>
      </c>
      <c r="I275">
        <f>VLOOKUP($A275,Обобщение!$A$5:$EK$329,I$2,FALSE)</f>
        <v>0</v>
      </c>
      <c r="J275">
        <f>VLOOKUP($A275,Обобщение!$A$5:$EK$329,J$2,FALSE)</f>
        <v>0</v>
      </c>
      <c r="K275">
        <f>VLOOKUP($A275,Обобщение!$A$5:$EK$329,K$2,FALSE)</f>
        <v>0</v>
      </c>
      <c r="L275">
        <f>VLOOKUP($A275,Обобщение!$A$5:$EK$329,L$2,FALSE)</f>
        <v>1</v>
      </c>
      <c r="M275">
        <f>VLOOKUP($A275,Обобщение!$A$5:$EK$329,M$2,FALSE)</f>
        <v>0</v>
      </c>
      <c r="N275">
        <f>VLOOKUP($A275,Обобщение!$A$5:$EK$329,N$2,FALSE)</f>
        <v>0</v>
      </c>
      <c r="O275">
        <f>VLOOKUP($A275,Обобщение!$A$5:$EK$329,O$2,FALSE)</f>
        <v>0</v>
      </c>
      <c r="P275">
        <f>VLOOKUP($A275,Обобщение!$A$5:$EK$329,P$2,FALSE)</f>
        <v>0</v>
      </c>
      <c r="Q275">
        <f>VLOOKUP($A275,Обобщение!$A$5:$EK$329,Q$2,FALSE)</f>
        <v>0</v>
      </c>
      <c r="R275">
        <f>VLOOKUP($A275,Обобщение!$A$5:$EK$329,R$2,FALSE)</f>
        <v>0</v>
      </c>
      <c r="S275">
        <f>VLOOKUP($A275,Обобщение!$A$5:$EK$329,S$2,FALSE)</f>
        <v>0</v>
      </c>
      <c r="T275">
        <f>VLOOKUP($A275,Обобщение!$A$5:$EK$329,T$2,FALSE)</f>
        <v>0</v>
      </c>
      <c r="U275">
        <f>VLOOKUP($A275,Обобщение!$A$5:$EK$329,U$2,FALSE)</f>
        <v>0</v>
      </c>
      <c r="V275">
        <f>VLOOKUP($A275,Обобщение!$A$5:$EK$329,V$2,FALSE)</f>
        <v>0</v>
      </c>
      <c r="W275">
        <f>VLOOKUP($A275,Обобщение!$A$5:$EK$329,W$2,FALSE)</f>
        <v>0</v>
      </c>
      <c r="X275">
        <f>VLOOKUP($A275,Обобщение!$A$5:$EK$329,X$2,FALSE)</f>
        <v>0</v>
      </c>
      <c r="Y275">
        <f>VLOOKUP($A275,Обобщение!$A$5:$EK$329,Y$2,FALSE)</f>
        <v>0</v>
      </c>
      <c r="Z275">
        <f>VLOOKUP($A275,Обобщение!$A$5:$EK$329,Z$2,FALSE)</f>
        <v>0</v>
      </c>
      <c r="AA275">
        <f>VLOOKUP($A275,Обобщение!$A$5:$EK$329,AA$2,FALSE)</f>
        <v>0</v>
      </c>
      <c r="AB275">
        <f>VLOOKUP($A275,Обобщение!$A$5:$EK$329,AB$2,FALSE)</f>
        <v>0</v>
      </c>
      <c r="AC275">
        <f>VLOOKUP($A275,Обобщение!$A$5:$EK$329,AC$2,FALSE)</f>
        <v>0</v>
      </c>
      <c r="AD275">
        <f>VLOOKUP($A275,Обобщение!$A$5:$EK$329,AD$2,FALSE)</f>
        <v>0</v>
      </c>
      <c r="AE275">
        <f>VLOOKUP($A275,Обобщение!$A$5:$EK$329,AE$2,FALSE)</f>
        <v>0</v>
      </c>
      <c r="AF275">
        <f>VLOOKUP($A275,Обобщение!$A$5:$EK$329,AF$2,FALSE)</f>
        <v>0</v>
      </c>
      <c r="AG275">
        <f>VLOOKUP($A275,Обобщение!$A$5:$EK$329,AG$2,FALSE)</f>
        <v>0</v>
      </c>
      <c r="AH275">
        <f>VLOOKUP($A275,Обобщение!$A$5:$EK$329,AH$2,FALSE)</f>
        <v>0</v>
      </c>
      <c r="AI275">
        <f>VLOOKUP($A275,Обобщение!$A$5:$EK$329,AI$2,FALSE)</f>
        <v>2</v>
      </c>
      <c r="AJ275">
        <f>VLOOKUP($A275,Обобщение!$A$5:$EK$329,AJ$2,FALSE)</f>
        <v>0</v>
      </c>
      <c r="AK275">
        <f>VLOOKUP($A275,Обобщение!$A$5:$EK$329,AK$2,FALSE)</f>
        <v>0</v>
      </c>
      <c r="AL275">
        <f>VLOOKUP($A275,Обобщение!$A$5:$EK$329,AL$2,FALSE)</f>
        <v>0</v>
      </c>
      <c r="AM275">
        <f>VLOOKUP($A275,Обобщение!$A$5:$EK$329,AM$2,FALSE)</f>
        <v>0</v>
      </c>
      <c r="AN275">
        <f>VLOOKUP($A275,Обобщение!$A$5:$EK$329,AN$2,FALSE)</f>
        <v>0</v>
      </c>
      <c r="AO275" t="str">
        <f>VLOOKUP($A275,Обобщение!$A$5:$EK$329,AO$2,FALSE)</f>
        <v xml:space="preserve">гр./с. Русе, кв./ж.к. Дружба 2 , бул./ул. Обзор 3 </v>
      </c>
      <c r="AP275" t="str">
        <f>VLOOKUP($A275,Обобщение!$A$5:$EK$329,AP$2,FALSE)</f>
        <v xml:space="preserve">гр./с. Русе, кв./ж.к. Дружба 2 , бул./ул. Обзор 3 , </v>
      </c>
      <c r="AQ275" t="str">
        <f>VLOOKUP($A275,Обобщение!$A$5:$EK$329,AQ$2,FALSE)</f>
        <v>Камина на пелети с водна риза 18 kW</v>
      </c>
      <c r="AR275">
        <f>VLOOKUP($A275,Обобщение!$A$5:$EK$329,AR$2,FALSE)</f>
        <v>0</v>
      </c>
      <c r="AS275">
        <f>VLOOKUP($A275,Обобщение!$A$5:$EK$329,AS$2,FALSE)</f>
        <v>0</v>
      </c>
      <c r="AT275">
        <f>VLOOKUP($A275,Обобщение!$A$5:$EK$329,AT$2,FALSE)</f>
        <v>0</v>
      </c>
      <c r="AU275">
        <f>VLOOKUP($A275,Обобщение!$A$5:$EK$329,AU$2,FALSE)</f>
        <v>0</v>
      </c>
      <c r="AV275">
        <f>VLOOKUP($A275,Обобщение!$A$5:$EK$329,AV$2,FALSE)</f>
        <v>0</v>
      </c>
      <c r="AW275">
        <f>VLOOKUP($A275,Обобщение!$A$5:$EK$329,AW$2,FALSE)</f>
        <v>2</v>
      </c>
      <c r="AX275">
        <f>VLOOKUP($A275,Обобщение!$A$5:$EK$329,AX$2,FALSE)</f>
        <v>2</v>
      </c>
      <c r="AY275" s="11" t="str">
        <f t="shared" si="18"/>
        <v>Камина на пелети с водна риза 18 kW</v>
      </c>
      <c r="AZ275" s="11" t="str">
        <f t="shared" si="17"/>
        <v/>
      </c>
    </row>
    <row r="276" spans="1:52" x14ac:dyDescent="0.25">
      <c r="A276">
        <v>1272</v>
      </c>
      <c r="B276" t="str">
        <f>VLOOKUP($A276,Обобщение!$A$5:$EK$329,B$2,FALSE)</f>
        <v>LIFE RU 1272</v>
      </c>
      <c r="C276" t="str">
        <f>VLOOKUP($A276,Обобщение!$A$5:$EK$329,C$2,FALSE)</f>
        <v xml:space="preserve">Али </v>
      </c>
      <c r="D276" t="str">
        <f>VLOOKUP($A276,Обобщение!$A$5:$EK$329,D$2,FALSE)</f>
        <v xml:space="preserve">Ислаилов </v>
      </c>
      <c r="E276" t="str">
        <f>VLOOKUP($A276,Обобщение!$A$5:$EK$329,E$2,FALSE)</f>
        <v xml:space="preserve">Алиев </v>
      </c>
      <c r="F276" t="str">
        <f t="shared" si="16"/>
        <v xml:space="preserve">Али  Ислаилов  Алиев </v>
      </c>
      <c r="G276">
        <f>VLOOKUP($A276,Обобщение!$A$5:$EK$329,G$2,FALSE)</f>
        <v>0</v>
      </c>
      <c r="H276">
        <f>VLOOKUP($A276,Обобщение!$A$5:$EK$329,H$2,FALSE)</f>
        <v>0</v>
      </c>
      <c r="I276">
        <f>VLOOKUP($A276,Обобщение!$A$5:$EK$329,I$2,FALSE)</f>
        <v>0</v>
      </c>
      <c r="J276">
        <f>VLOOKUP($A276,Обобщение!$A$5:$EK$329,J$2,FALSE)</f>
        <v>0</v>
      </c>
      <c r="K276">
        <f>VLOOKUP($A276,Обобщение!$A$5:$EK$329,K$2,FALSE)</f>
        <v>0</v>
      </c>
      <c r="L276">
        <f>VLOOKUP($A276,Обобщение!$A$5:$EK$329,L$2,FALSE)</f>
        <v>0</v>
      </c>
      <c r="M276">
        <f>VLOOKUP($A276,Обобщение!$A$5:$EK$329,M$2,FALSE)</f>
        <v>0</v>
      </c>
      <c r="N276">
        <f>VLOOKUP($A276,Обобщение!$A$5:$EK$329,N$2,FALSE)</f>
        <v>1</v>
      </c>
      <c r="O276">
        <f>VLOOKUP($A276,Обобщение!$A$5:$EK$329,O$2,FALSE)</f>
        <v>0</v>
      </c>
      <c r="P276">
        <f>VLOOKUP($A276,Обобщение!$A$5:$EK$329,P$2,FALSE)</f>
        <v>0</v>
      </c>
      <c r="Q276">
        <f>VLOOKUP($A276,Обобщение!$A$5:$EK$329,Q$2,FALSE)</f>
        <v>0</v>
      </c>
      <c r="R276">
        <f>VLOOKUP($A276,Обобщение!$A$5:$EK$329,R$2,FALSE)</f>
        <v>0</v>
      </c>
      <c r="S276">
        <f>VLOOKUP($A276,Обобщение!$A$5:$EK$329,S$2,FALSE)</f>
        <v>0</v>
      </c>
      <c r="T276">
        <f>VLOOKUP($A276,Обобщение!$A$5:$EK$329,T$2,FALSE)</f>
        <v>0</v>
      </c>
      <c r="U276">
        <f>VLOOKUP($A276,Обобщение!$A$5:$EK$329,U$2,FALSE)</f>
        <v>0</v>
      </c>
      <c r="V276">
        <f>VLOOKUP($A276,Обобщение!$A$5:$EK$329,V$2,FALSE)</f>
        <v>0</v>
      </c>
      <c r="W276">
        <f>VLOOKUP($A276,Обобщение!$A$5:$EK$329,W$2,FALSE)</f>
        <v>0</v>
      </c>
      <c r="X276">
        <f>VLOOKUP($A276,Обобщение!$A$5:$EK$329,X$2,FALSE)</f>
        <v>0</v>
      </c>
      <c r="Y276">
        <f>VLOOKUP($A276,Обобщение!$A$5:$EK$329,Y$2,FALSE)</f>
        <v>0</v>
      </c>
      <c r="Z276">
        <f>VLOOKUP($A276,Обобщение!$A$5:$EK$329,Z$2,FALSE)</f>
        <v>0</v>
      </c>
      <c r="AA276">
        <f>VLOOKUP($A276,Обобщение!$A$5:$EK$329,AA$2,FALSE)</f>
        <v>0</v>
      </c>
      <c r="AB276">
        <f>VLOOKUP($A276,Обобщение!$A$5:$EK$329,AB$2,FALSE)</f>
        <v>0</v>
      </c>
      <c r="AC276">
        <f>VLOOKUP($A276,Обобщение!$A$5:$EK$329,AC$2,FALSE)</f>
        <v>0</v>
      </c>
      <c r="AD276">
        <f>VLOOKUP($A276,Обобщение!$A$5:$EK$329,AD$2,FALSE)</f>
        <v>0</v>
      </c>
      <c r="AE276">
        <f>VLOOKUP($A276,Обобщение!$A$5:$EK$329,AE$2,FALSE)</f>
        <v>0</v>
      </c>
      <c r="AF276">
        <f>VLOOKUP($A276,Обобщение!$A$5:$EK$329,AF$2,FALSE)</f>
        <v>0</v>
      </c>
      <c r="AG276">
        <f>VLOOKUP($A276,Обобщение!$A$5:$EK$329,AG$2,FALSE)</f>
        <v>0</v>
      </c>
      <c r="AH276">
        <f>VLOOKUP($A276,Обобщение!$A$5:$EK$329,AH$2,FALSE)</f>
        <v>0</v>
      </c>
      <c r="AI276">
        <f>VLOOKUP($A276,Обобщение!$A$5:$EK$329,AI$2,FALSE)</f>
        <v>0</v>
      </c>
      <c r="AJ276">
        <f>VLOOKUP($A276,Обобщение!$A$5:$EK$329,AJ$2,FALSE)</f>
        <v>0</v>
      </c>
      <c r="AK276">
        <f>VLOOKUP($A276,Обобщение!$A$5:$EK$329,AK$2,FALSE)</f>
        <v>4</v>
      </c>
      <c r="AL276">
        <f>VLOOKUP($A276,Обобщение!$A$5:$EK$329,AL$2,FALSE)</f>
        <v>1</v>
      </c>
      <c r="AM276">
        <f>VLOOKUP($A276,Обобщение!$A$5:$EK$329,AM$2,FALSE)</f>
        <v>1</v>
      </c>
      <c r="AN276">
        <f>VLOOKUP($A276,Обобщение!$A$5:$EK$329,AN$2,FALSE)</f>
        <v>0</v>
      </c>
      <c r="AO276" t="str">
        <f>VLOOKUP($A276,Обобщение!$A$5:$EK$329,AO$2,FALSE)</f>
        <v>гр./с. Русе, кв./ж.к. Дружба 2 , бул./ул. Клисура 85</v>
      </c>
      <c r="AP276" t="str">
        <f>VLOOKUP($A276,Обобщение!$A$5:$EK$329,AP$2,FALSE)</f>
        <v xml:space="preserve">гр./с. Русе, кв./ж.к. Дружба 2 , бул./ул. Клисура 85, </v>
      </c>
      <c r="AQ276" t="str">
        <f>VLOOKUP($A276,Обобщение!$A$5:$EK$329,AQ$2,FALSE)</f>
        <v>Пелетен котел 25 kW</v>
      </c>
      <c r="AR276">
        <f>VLOOKUP($A276,Обобщение!$A$5:$EK$329,AR$2,FALSE)</f>
        <v>0</v>
      </c>
      <c r="AS276">
        <f>VLOOKUP($A276,Обобщение!$A$5:$EK$329,AS$2,FALSE)</f>
        <v>0</v>
      </c>
      <c r="AT276">
        <f>VLOOKUP($A276,Обобщение!$A$5:$EK$329,AT$2,FALSE)</f>
        <v>0</v>
      </c>
      <c r="AU276">
        <f>VLOOKUP($A276,Обобщение!$A$5:$EK$329,AU$2,FALSE)</f>
        <v>0</v>
      </c>
      <c r="AV276">
        <f>VLOOKUP($A276,Обобщение!$A$5:$EK$329,AV$2,FALSE)</f>
        <v>0</v>
      </c>
      <c r="AW276">
        <f>VLOOKUP($A276,Обобщение!$A$5:$EK$329,AW$2,FALSE)</f>
        <v>6</v>
      </c>
      <c r="AX276">
        <f>VLOOKUP($A276,Обобщение!$A$5:$EK$329,AX$2,FALSE)</f>
        <v>6</v>
      </c>
      <c r="AY276" s="11" t="str">
        <f t="shared" si="18"/>
        <v>Пелетен котел 25 kW</v>
      </c>
      <c r="AZ276" s="11" t="str">
        <f t="shared" si="17"/>
        <v/>
      </c>
    </row>
    <row r="277" spans="1:52" ht="30" x14ac:dyDescent="0.25">
      <c r="A277">
        <v>1273</v>
      </c>
      <c r="B277" t="str">
        <f>VLOOKUP($A277,Обобщение!$A$5:$EK$329,B$2,FALSE)</f>
        <v>LIFE RU 1273</v>
      </c>
      <c r="C277" t="str">
        <f>VLOOKUP($A277,Обобщение!$A$5:$EK$329,C$2,FALSE)</f>
        <v xml:space="preserve">Ивайло </v>
      </c>
      <c r="D277" t="str">
        <f>VLOOKUP($A277,Обобщение!$A$5:$EK$329,D$2,FALSE)</f>
        <v xml:space="preserve">Димитров </v>
      </c>
      <c r="E277" t="str">
        <f>VLOOKUP($A277,Обобщение!$A$5:$EK$329,E$2,FALSE)</f>
        <v xml:space="preserve">Стелиянов </v>
      </c>
      <c r="F277" t="str">
        <f t="shared" si="16"/>
        <v xml:space="preserve">Ивайло  Димитров  Стелиянов </v>
      </c>
      <c r="G277">
        <f>VLOOKUP($A277,Обобщение!$A$5:$EK$329,G$2,FALSE)</f>
        <v>0</v>
      </c>
      <c r="H277">
        <f>VLOOKUP($A277,Обобщение!$A$5:$EK$329,H$2,FALSE)</f>
        <v>0</v>
      </c>
      <c r="I277">
        <f>VLOOKUP($A277,Обобщение!$A$5:$EK$329,I$2,FALSE)</f>
        <v>0</v>
      </c>
      <c r="J277">
        <f>VLOOKUP($A277,Обобщение!$A$5:$EK$329,J$2,FALSE)</f>
        <v>0</v>
      </c>
      <c r="K277">
        <f>VLOOKUP($A277,Обобщение!$A$5:$EK$329,K$2,FALSE)</f>
        <v>0</v>
      </c>
      <c r="L277">
        <f>VLOOKUP($A277,Обобщение!$A$5:$EK$329,L$2,FALSE)</f>
        <v>0</v>
      </c>
      <c r="M277">
        <f>VLOOKUP($A277,Обобщение!$A$5:$EK$329,M$2,FALSE)</f>
        <v>0</v>
      </c>
      <c r="N277">
        <f>VLOOKUP($A277,Обобщение!$A$5:$EK$329,N$2,FALSE)</f>
        <v>0</v>
      </c>
      <c r="O277">
        <f>VLOOKUP($A277,Обобщение!$A$5:$EK$329,O$2,FALSE)</f>
        <v>0</v>
      </c>
      <c r="P277">
        <f>VLOOKUP($A277,Обобщение!$A$5:$EK$329,P$2,FALSE)</f>
        <v>0</v>
      </c>
      <c r="Q277">
        <f>VLOOKUP($A277,Обобщение!$A$5:$EK$329,Q$2,FALSE)</f>
        <v>0</v>
      </c>
      <c r="R277">
        <f>VLOOKUP($A277,Обобщение!$A$5:$EK$329,R$2,FALSE)</f>
        <v>0</v>
      </c>
      <c r="S277">
        <f>VLOOKUP($A277,Обобщение!$A$5:$EK$329,S$2,FALSE)</f>
        <v>0</v>
      </c>
      <c r="T277">
        <f>VLOOKUP($A277,Обобщение!$A$5:$EK$329,T$2,FALSE)</f>
        <v>0</v>
      </c>
      <c r="U277">
        <f>VLOOKUP($A277,Обобщение!$A$5:$EK$329,U$2,FALSE)</f>
        <v>1</v>
      </c>
      <c r="V277">
        <f>VLOOKUP($A277,Обобщение!$A$5:$EK$329,V$2,FALSE)</f>
        <v>0</v>
      </c>
      <c r="W277">
        <f>VLOOKUP($A277,Обобщение!$A$5:$EK$329,W$2,FALSE)</f>
        <v>0</v>
      </c>
      <c r="X277">
        <f>VLOOKUP($A277,Обобщение!$A$5:$EK$329,X$2,FALSE)</f>
        <v>0</v>
      </c>
      <c r="Y277">
        <f>VLOOKUP($A277,Обобщение!$A$5:$EK$329,Y$2,FALSE)</f>
        <v>0</v>
      </c>
      <c r="Z277">
        <f>VLOOKUP($A277,Обобщение!$A$5:$EK$329,Z$2,FALSE)</f>
        <v>0</v>
      </c>
      <c r="AA277">
        <f>VLOOKUP($A277,Обобщение!$A$5:$EK$329,AA$2,FALSE)</f>
        <v>0</v>
      </c>
      <c r="AB277">
        <f>VLOOKUP($A277,Обобщение!$A$5:$EK$329,AB$2,FALSE)</f>
        <v>2</v>
      </c>
      <c r="AC277">
        <f>VLOOKUP($A277,Обобщение!$A$5:$EK$329,AC$2,FALSE)</f>
        <v>2</v>
      </c>
      <c r="AD277">
        <f>VLOOKUP($A277,Обобщение!$A$5:$EK$329,AD$2,FALSE)</f>
        <v>0</v>
      </c>
      <c r="AE277">
        <f>VLOOKUP($A277,Обобщение!$A$5:$EK$329,AE$2,FALSE)</f>
        <v>0</v>
      </c>
      <c r="AF277">
        <f>VLOOKUP($A277,Обобщение!$A$5:$EK$329,AF$2,FALSE)</f>
        <v>0</v>
      </c>
      <c r="AG277">
        <f>VLOOKUP($A277,Обобщение!$A$5:$EK$329,AG$2,FALSE)</f>
        <v>0</v>
      </c>
      <c r="AH277">
        <f>VLOOKUP($A277,Обобщение!$A$5:$EK$329,AH$2,FALSE)</f>
        <v>0</v>
      </c>
      <c r="AI277">
        <f>VLOOKUP($A277,Обобщение!$A$5:$EK$329,AI$2,FALSE)</f>
        <v>0</v>
      </c>
      <c r="AJ277">
        <f>VLOOKUP($A277,Обобщение!$A$5:$EK$329,AJ$2,FALSE)</f>
        <v>0</v>
      </c>
      <c r="AK277">
        <f>VLOOKUP($A277,Обобщение!$A$5:$EK$329,AK$2,FALSE)</f>
        <v>4</v>
      </c>
      <c r="AL277">
        <f>VLOOKUP($A277,Обобщение!$A$5:$EK$329,AL$2,FALSE)</f>
        <v>0</v>
      </c>
      <c r="AM277">
        <f>VLOOKUP($A277,Обобщение!$A$5:$EK$329,AM$2,FALSE)</f>
        <v>1</v>
      </c>
      <c r="AN277">
        <f>VLOOKUP($A277,Обобщение!$A$5:$EK$329,AN$2,FALSE)</f>
        <v>0</v>
      </c>
      <c r="AO277" t="str">
        <f>VLOOKUP($A277,Обобщение!$A$5:$EK$329,AO$2,FALSE)</f>
        <v xml:space="preserve">гр./с. Русе, кв./ж.к. Дружба 3 , бл. 43, бул./ул. Стоян Михаиловски 12 </v>
      </c>
      <c r="AP277" t="str">
        <f>VLOOKUP($A277,Обобщение!$A$5:$EK$329,AP$2,FALSE)</f>
        <v>гр./с. Русе, кв./ж.к. Дружба 3 , бл. 43, бул./ул. Стоян Михаиловски 12 , ет. 1, ап. 3</v>
      </c>
      <c r="AQ277">
        <f>VLOOKUP($A277,Обобщение!$A$5:$EK$329,AQ$2,FALSE)</f>
        <v>0</v>
      </c>
      <c r="AR277" t="str">
        <f>VLOOKUP($A277,Обобщение!$A$5:$EK$329,AR$2,FALSE)</f>
        <v>Двуконтурен кондезационен котел на природен газ 24 kW</v>
      </c>
      <c r="AS277">
        <f>VLOOKUP($A277,Обобщение!$A$5:$EK$329,AS$2,FALSE)</f>
        <v>0</v>
      </c>
      <c r="AT277">
        <f>VLOOKUP($A277,Обобщение!$A$5:$EK$329,AT$2,FALSE)</f>
        <v>0</v>
      </c>
      <c r="AU277">
        <f>VLOOKUP($A277,Обобщение!$A$5:$EK$329,AU$2,FALSE)</f>
        <v>0</v>
      </c>
      <c r="AV277" t="str">
        <f>VLOOKUP($A277,Обобщение!$A$5:$EK$329,AV$2,FALSE)</f>
        <v>Стоманен панелен радиатор (500x1800) - 2 бр.</v>
      </c>
      <c r="AW277">
        <f>VLOOKUP($A277,Обобщение!$A$5:$EK$329,AW$2,FALSE)</f>
        <v>7</v>
      </c>
      <c r="AX277">
        <f>VLOOKUP($A277,Обобщение!$A$5:$EK$329,AX$2,FALSE)</f>
        <v>5</v>
      </c>
      <c r="AY277" s="11" t="str">
        <f t="shared" si="18"/>
        <v>Двуконтурен кондезационен котел на природен газ 24 kW</v>
      </c>
      <c r="AZ277" s="11" t="str">
        <f t="shared" si="17"/>
        <v>Стоманен панелен радиатор (500x1800) - 2 бр.</v>
      </c>
    </row>
    <row r="278" spans="1:52" x14ac:dyDescent="0.25">
      <c r="A278" s="3">
        <v>1274</v>
      </c>
      <c r="B278" t="str">
        <f>VLOOKUP($A278,Обобщение!$A$5:$EK$329,B$2,FALSE)</f>
        <v>LIFE RU 1274</v>
      </c>
      <c r="C278" t="str">
        <f>VLOOKUP($A278,Обобщение!$A$5:$EK$329,C$2,FALSE)</f>
        <v xml:space="preserve">Виолета </v>
      </c>
      <c r="D278" t="str">
        <f>VLOOKUP($A278,Обобщение!$A$5:$EK$329,D$2,FALSE)</f>
        <v xml:space="preserve">Симеонова </v>
      </c>
      <c r="E278" t="str">
        <f>VLOOKUP($A278,Обобщение!$A$5:$EK$329,E$2,FALSE)</f>
        <v xml:space="preserve">Златанова </v>
      </c>
      <c r="F278" t="str">
        <f t="shared" si="16"/>
        <v xml:space="preserve">Виолета  Симеонова  Златанова </v>
      </c>
      <c r="G278">
        <f>VLOOKUP($A278,Обобщение!$A$5:$EK$329,G$2,FALSE)</f>
        <v>0</v>
      </c>
      <c r="H278">
        <f>VLOOKUP($A278,Обобщение!$A$5:$EK$329,H$2,FALSE)</f>
        <v>0</v>
      </c>
      <c r="I278">
        <f>VLOOKUP($A278,Обобщение!$A$5:$EK$329,I$2,FALSE)</f>
        <v>0</v>
      </c>
      <c r="J278">
        <f>VLOOKUP($A278,Обобщение!$A$5:$EK$329,J$2,FALSE)</f>
        <v>0</v>
      </c>
      <c r="K278">
        <f>VLOOKUP($A278,Обобщение!$A$5:$EK$329,K$2,FALSE)</f>
        <v>0</v>
      </c>
      <c r="L278">
        <f>VLOOKUP($A278,Обобщение!$A$5:$EK$329,L$2,FALSE)</f>
        <v>1</v>
      </c>
      <c r="M278">
        <f>VLOOKUP($A278,Обобщение!$A$5:$EK$329,M$2,FALSE)</f>
        <v>0</v>
      </c>
      <c r="N278">
        <f>VLOOKUP($A278,Обобщение!$A$5:$EK$329,N$2,FALSE)</f>
        <v>0</v>
      </c>
      <c r="O278">
        <f>VLOOKUP($A278,Обобщение!$A$5:$EK$329,O$2,FALSE)</f>
        <v>0</v>
      </c>
      <c r="P278">
        <f>VLOOKUP($A278,Обобщение!$A$5:$EK$329,P$2,FALSE)</f>
        <v>0</v>
      </c>
      <c r="Q278">
        <f>VLOOKUP($A278,Обобщение!$A$5:$EK$329,Q$2,FALSE)</f>
        <v>0</v>
      </c>
      <c r="R278">
        <f>VLOOKUP($A278,Обобщение!$A$5:$EK$329,R$2,FALSE)</f>
        <v>0</v>
      </c>
      <c r="S278">
        <f>VLOOKUP($A278,Обобщение!$A$5:$EK$329,S$2,FALSE)</f>
        <v>0</v>
      </c>
      <c r="T278">
        <f>VLOOKUP($A278,Обобщение!$A$5:$EK$329,T$2,FALSE)</f>
        <v>0</v>
      </c>
      <c r="U278">
        <f>VLOOKUP($A278,Обобщение!$A$5:$EK$329,U$2,FALSE)</f>
        <v>0</v>
      </c>
      <c r="V278">
        <f>VLOOKUP($A278,Обобщение!$A$5:$EK$329,V$2,FALSE)</f>
        <v>0</v>
      </c>
      <c r="W278">
        <f>VLOOKUP($A278,Обобщение!$A$5:$EK$329,W$2,FALSE)</f>
        <v>0</v>
      </c>
      <c r="X278">
        <f>VLOOKUP($A278,Обобщение!$A$5:$EK$329,X$2,FALSE)</f>
        <v>0</v>
      </c>
      <c r="Y278">
        <f>VLOOKUP($A278,Обобщение!$A$5:$EK$329,Y$2,FALSE)</f>
        <v>0</v>
      </c>
      <c r="Z278">
        <f>VLOOKUP($A278,Обобщение!$A$5:$EK$329,Z$2,FALSE)</f>
        <v>0</v>
      </c>
      <c r="AA278">
        <f>VLOOKUP($A278,Обобщение!$A$5:$EK$329,AA$2,FALSE)</f>
        <v>0</v>
      </c>
      <c r="AB278">
        <f>VLOOKUP($A278,Обобщение!$A$5:$EK$329,AB$2,FALSE)</f>
        <v>0</v>
      </c>
      <c r="AC278">
        <f>VLOOKUP($A278,Обобщение!$A$5:$EK$329,AC$2,FALSE)</f>
        <v>0</v>
      </c>
      <c r="AD278">
        <f>VLOOKUP($A278,Обобщение!$A$5:$EK$329,AD$2,FALSE)</f>
        <v>0</v>
      </c>
      <c r="AE278">
        <f>VLOOKUP($A278,Обобщение!$A$5:$EK$329,AE$2,FALSE)</f>
        <v>0</v>
      </c>
      <c r="AF278">
        <f>VLOOKUP($A278,Обобщение!$A$5:$EK$329,AF$2,FALSE)</f>
        <v>0</v>
      </c>
      <c r="AG278">
        <f>VLOOKUP($A278,Обобщение!$A$5:$EK$329,AG$2,FALSE)</f>
        <v>0</v>
      </c>
      <c r="AH278">
        <f>VLOOKUP($A278,Обобщение!$A$5:$EK$329,AH$2,FALSE)</f>
        <v>0</v>
      </c>
      <c r="AI278">
        <f>VLOOKUP($A278,Обобщение!$A$5:$EK$329,AI$2,FALSE)</f>
        <v>0</v>
      </c>
      <c r="AJ278">
        <f>VLOOKUP($A278,Обобщение!$A$5:$EK$329,AJ$2,FALSE)</f>
        <v>0</v>
      </c>
      <c r="AK278">
        <f>VLOOKUP($A278,Обобщение!$A$5:$EK$329,AK$2,FALSE)</f>
        <v>4</v>
      </c>
      <c r="AL278">
        <f>VLOOKUP($A278,Обобщение!$A$5:$EK$329,AL$2,FALSE)</f>
        <v>1</v>
      </c>
      <c r="AM278">
        <f>VLOOKUP($A278,Обобщение!$A$5:$EK$329,AM$2,FALSE)</f>
        <v>1</v>
      </c>
      <c r="AN278">
        <f>VLOOKUP($A278,Обобщение!$A$5:$EK$329,AN$2,FALSE)</f>
        <v>0</v>
      </c>
      <c r="AO278" t="str">
        <f>VLOOKUP($A278,Обобщение!$A$5:$EK$329,AO$2,FALSE)</f>
        <v xml:space="preserve">гр./с. Русе, кв./ж.к. Здравец-север 1 , бл. Петър Караминчев , бул./ул. Липник 75 </v>
      </c>
      <c r="AP278" t="str">
        <f>VLOOKUP($A278,Обобщение!$A$5:$EK$329,AP$2,FALSE)</f>
        <v>гр./с. Русе, кв./ж.к. Здравец-север 1 , бл. Петър Караминчев , бул./ул. Липник 75 , ет. 7, ап. 19</v>
      </c>
      <c r="AQ278" t="str">
        <f>VLOOKUP($A278,Обобщение!$A$5:$EK$329,AQ$2,FALSE)</f>
        <v>Камина на пелети с водна риза 18 kW</v>
      </c>
      <c r="AR278">
        <f>VLOOKUP($A278,Обобщение!$A$5:$EK$329,AR$2,FALSE)</f>
        <v>0</v>
      </c>
      <c r="AS278">
        <f>VLOOKUP($A278,Обобщение!$A$5:$EK$329,AS$2,FALSE)</f>
        <v>0</v>
      </c>
      <c r="AT278">
        <f>VLOOKUP($A278,Обобщение!$A$5:$EK$329,AT$2,FALSE)</f>
        <v>0</v>
      </c>
      <c r="AU278">
        <f>VLOOKUP($A278,Обобщение!$A$5:$EK$329,AU$2,FALSE)</f>
        <v>0</v>
      </c>
      <c r="AV278">
        <f>VLOOKUP($A278,Обобщение!$A$5:$EK$329,AV$2,FALSE)</f>
        <v>0</v>
      </c>
      <c r="AW278">
        <f>VLOOKUP($A278,Обобщение!$A$5:$EK$329,AW$2,FALSE)</f>
        <v>6</v>
      </c>
      <c r="AX278">
        <f>VLOOKUP($A278,Обобщение!$A$5:$EK$329,AX$2,FALSE)</f>
        <v>6</v>
      </c>
      <c r="AY278" s="11" t="str">
        <f t="shared" si="18"/>
        <v>Камина на пелети с водна риза 18 kW</v>
      </c>
      <c r="AZ278" s="11" t="str">
        <f t="shared" si="17"/>
        <v/>
      </c>
    </row>
    <row r="279" spans="1:52" ht="30" x14ac:dyDescent="0.25">
      <c r="A279">
        <v>1275</v>
      </c>
      <c r="B279" t="str">
        <f>VLOOKUP($A279,Обобщение!$A$5:$EK$329,B$2,FALSE)</f>
        <v>LIFE RU 1275</v>
      </c>
      <c r="C279" t="str">
        <f>VLOOKUP($A279,Обобщение!$A$5:$EK$329,C$2,FALSE)</f>
        <v xml:space="preserve">Любомир </v>
      </c>
      <c r="D279" t="str">
        <f>VLOOKUP($A279,Обобщение!$A$5:$EK$329,D$2,FALSE)</f>
        <v xml:space="preserve">Руменов </v>
      </c>
      <c r="E279" t="str">
        <f>VLOOKUP($A279,Обобщение!$A$5:$EK$329,E$2,FALSE)</f>
        <v xml:space="preserve">Борисов </v>
      </c>
      <c r="F279" t="str">
        <f t="shared" si="16"/>
        <v xml:space="preserve">Любомир  Руменов  Борисов </v>
      </c>
      <c r="G279">
        <f>VLOOKUP($A279,Обобщение!$A$5:$EK$329,G$2,FALSE)</f>
        <v>0</v>
      </c>
      <c r="H279">
        <f>VLOOKUP($A279,Обобщение!$A$5:$EK$329,H$2,FALSE)</f>
        <v>0</v>
      </c>
      <c r="I279">
        <f>VLOOKUP($A279,Обобщение!$A$5:$EK$329,I$2,FALSE)</f>
        <v>0</v>
      </c>
      <c r="J279">
        <f>VLOOKUP($A279,Обобщение!$A$5:$EK$329,J$2,FALSE)</f>
        <v>0</v>
      </c>
      <c r="K279">
        <f>VLOOKUP($A279,Обобщение!$A$5:$EK$329,K$2,FALSE)</f>
        <v>0</v>
      </c>
      <c r="L279">
        <f>VLOOKUP($A279,Обобщение!$A$5:$EK$329,L$2,FALSE)</f>
        <v>0</v>
      </c>
      <c r="M279">
        <f>VLOOKUP($A279,Обобщение!$A$5:$EK$329,M$2,FALSE)</f>
        <v>0</v>
      </c>
      <c r="N279">
        <f>VLOOKUP($A279,Обобщение!$A$5:$EK$329,N$2,FALSE)</f>
        <v>0</v>
      </c>
      <c r="O279">
        <f>VLOOKUP($A279,Обобщение!$A$5:$EK$329,O$2,FALSE)</f>
        <v>0</v>
      </c>
      <c r="P279">
        <f>VLOOKUP($A279,Обобщение!$A$5:$EK$329,P$2,FALSE)</f>
        <v>0</v>
      </c>
      <c r="Q279">
        <f>VLOOKUP($A279,Обобщение!$A$5:$EK$329,Q$2,FALSE)</f>
        <v>0</v>
      </c>
      <c r="R279">
        <f>VLOOKUP($A279,Обобщение!$A$5:$EK$329,R$2,FALSE)</f>
        <v>0</v>
      </c>
      <c r="S279">
        <f>VLOOKUP($A279,Обобщение!$A$5:$EK$329,S$2,FALSE)</f>
        <v>0</v>
      </c>
      <c r="T279">
        <f>VLOOKUP($A279,Обобщение!$A$5:$EK$329,T$2,FALSE)</f>
        <v>0</v>
      </c>
      <c r="U279">
        <f>VLOOKUP($A279,Обобщение!$A$5:$EK$329,U$2,FALSE)</f>
        <v>1</v>
      </c>
      <c r="V279">
        <f>VLOOKUP($A279,Обобщение!$A$5:$EK$329,V$2,FALSE)</f>
        <v>0</v>
      </c>
      <c r="W279">
        <f>VLOOKUP($A279,Обобщение!$A$5:$EK$329,W$2,FALSE)</f>
        <v>0</v>
      </c>
      <c r="X279">
        <f>VLOOKUP($A279,Обобщение!$A$5:$EK$329,X$2,FALSE)</f>
        <v>0</v>
      </c>
      <c r="Y279">
        <f>VLOOKUP($A279,Обобщение!$A$5:$EK$329,Y$2,FALSE)</f>
        <v>0</v>
      </c>
      <c r="Z279">
        <f>VLOOKUP($A279,Обобщение!$A$5:$EK$329,Z$2,FALSE)</f>
        <v>0</v>
      </c>
      <c r="AA279">
        <f>VLOOKUP($A279,Обобщение!$A$5:$EK$329,AA$2,FALSE)</f>
        <v>0</v>
      </c>
      <c r="AB279">
        <f>VLOOKUP($A279,Обобщение!$A$5:$EK$329,AB$2,FALSE)</f>
        <v>1</v>
      </c>
      <c r="AC279">
        <f>VLOOKUP($A279,Обобщение!$A$5:$EK$329,AC$2,FALSE)</f>
        <v>2</v>
      </c>
      <c r="AD279">
        <f>VLOOKUP($A279,Обобщение!$A$5:$EK$329,AD$2,FALSE)</f>
        <v>0</v>
      </c>
      <c r="AE279">
        <f>VLOOKUP($A279,Обобщение!$A$5:$EK$329,AE$2,FALSE)</f>
        <v>0</v>
      </c>
      <c r="AF279">
        <f>VLOOKUP($A279,Обобщение!$A$5:$EK$329,AF$2,FALSE)</f>
        <v>0</v>
      </c>
      <c r="AG279">
        <f>VLOOKUP($A279,Обобщение!$A$5:$EK$329,AG$2,FALSE)</f>
        <v>0</v>
      </c>
      <c r="AH279">
        <f>VLOOKUP($A279,Обобщение!$A$5:$EK$329,AH$2,FALSE)</f>
        <v>0</v>
      </c>
      <c r="AI279">
        <f>VLOOKUP($A279,Обобщение!$A$5:$EK$329,AI$2,FALSE)</f>
        <v>2</v>
      </c>
      <c r="AJ279">
        <f>VLOOKUP($A279,Обобщение!$A$5:$EK$329,AJ$2,FALSE)</f>
        <v>0</v>
      </c>
      <c r="AK279">
        <f>VLOOKUP($A279,Обобщение!$A$5:$EK$329,AK$2,FALSE)</f>
        <v>0</v>
      </c>
      <c r="AL279">
        <f>VLOOKUP($A279,Обобщение!$A$5:$EK$329,AL$2,FALSE)</f>
        <v>0</v>
      </c>
      <c r="AM279">
        <f>VLOOKUP($A279,Обобщение!$A$5:$EK$329,AM$2,FALSE)</f>
        <v>1</v>
      </c>
      <c r="AN279">
        <f>VLOOKUP($A279,Обобщение!$A$5:$EK$329,AN$2,FALSE)</f>
        <v>0</v>
      </c>
      <c r="AO279" t="str">
        <f>VLOOKUP($A279,Обобщение!$A$5:$EK$329,AO$2,FALSE)</f>
        <v xml:space="preserve">гр./с. Русе, кв./ж.к. Хъшове , бул./ул. Розова долина 10 </v>
      </c>
      <c r="AP279" t="str">
        <f>VLOOKUP($A279,Обобщение!$A$5:$EK$329,AP$2,FALSE)</f>
        <v xml:space="preserve">гр./с. Русе, кв./ж.к. Хъшове , бул./ул. Розова долина 10 , </v>
      </c>
      <c r="AQ279">
        <f>VLOOKUP($A279,Обобщение!$A$5:$EK$329,AQ$2,FALSE)</f>
        <v>0</v>
      </c>
      <c r="AR279" t="str">
        <f>VLOOKUP($A279,Обобщение!$A$5:$EK$329,AR$2,FALSE)</f>
        <v>Двуконтурен кондезационен котел на природен газ 24 kW</v>
      </c>
      <c r="AS279">
        <f>VLOOKUP($A279,Обобщение!$A$5:$EK$329,AS$2,FALSE)</f>
        <v>0</v>
      </c>
      <c r="AT279">
        <f>VLOOKUP($A279,Обобщение!$A$5:$EK$329,AT$2,FALSE)</f>
        <v>0</v>
      </c>
      <c r="AU279">
        <f>VLOOKUP($A279,Обобщение!$A$5:$EK$329,AU$2,FALSE)</f>
        <v>0</v>
      </c>
      <c r="AV279" t="str">
        <f>VLOOKUP($A279,Обобщение!$A$5:$EK$329,AV$2,FALSE)</f>
        <v>Стоманен панелен радиатор (500x1800) - 1 бр.</v>
      </c>
      <c r="AW279">
        <f>VLOOKUP($A279,Обобщение!$A$5:$EK$329,AW$2,FALSE)</f>
        <v>5</v>
      </c>
      <c r="AX279">
        <f>VLOOKUP($A279,Обобщение!$A$5:$EK$329,AX$2,FALSE)</f>
        <v>3</v>
      </c>
      <c r="AY279" s="11" t="str">
        <f t="shared" si="18"/>
        <v>Двуконтурен кондезационен котел на природен газ 24 kW</v>
      </c>
      <c r="AZ279" s="11" t="str">
        <f t="shared" si="17"/>
        <v>Стоманен панелен радиатор (500x1800) - 1 бр.</v>
      </c>
    </row>
    <row r="280" spans="1:52" x14ac:dyDescent="0.25">
      <c r="A280">
        <v>1276</v>
      </c>
      <c r="B280" t="str">
        <f>VLOOKUP($A280,Обобщение!$A$5:$EK$329,B$2,FALSE)</f>
        <v>LIFE RU 1276</v>
      </c>
      <c r="C280" t="str">
        <f>VLOOKUP($A280,Обобщение!$A$5:$EK$329,C$2,FALSE)</f>
        <v xml:space="preserve">Иринка </v>
      </c>
      <c r="D280" t="str">
        <f>VLOOKUP($A280,Обобщение!$A$5:$EK$329,D$2,FALSE)</f>
        <v xml:space="preserve">Иванова </v>
      </c>
      <c r="E280" t="str">
        <f>VLOOKUP($A280,Обобщение!$A$5:$EK$329,E$2,FALSE)</f>
        <v xml:space="preserve">Ангелова </v>
      </c>
      <c r="F280" t="str">
        <f t="shared" si="16"/>
        <v xml:space="preserve">Иринка  Иванова  Ангелова </v>
      </c>
      <c r="G280">
        <f>VLOOKUP($A280,Обобщение!$A$5:$EK$329,G$2,FALSE)</f>
        <v>0</v>
      </c>
      <c r="H280">
        <f>VLOOKUP($A280,Обобщение!$A$5:$EK$329,H$2,FALSE)</f>
        <v>0</v>
      </c>
      <c r="I280">
        <f>VLOOKUP($A280,Обобщение!$A$5:$EK$329,I$2,FALSE)</f>
        <v>0</v>
      </c>
      <c r="J280">
        <f>VLOOKUP($A280,Обобщение!$A$5:$EK$329,J$2,FALSE)</f>
        <v>0</v>
      </c>
      <c r="K280">
        <f>VLOOKUP($A280,Обобщение!$A$5:$EK$329,K$2,FALSE)</f>
        <v>1</v>
      </c>
      <c r="L280">
        <f>VLOOKUP($A280,Обобщение!$A$5:$EK$329,L$2,FALSE)</f>
        <v>0</v>
      </c>
      <c r="M280">
        <f>VLOOKUP($A280,Обобщение!$A$5:$EK$329,M$2,FALSE)</f>
        <v>0</v>
      </c>
      <c r="N280">
        <f>VLOOKUP($A280,Обобщение!$A$5:$EK$329,N$2,FALSE)</f>
        <v>0</v>
      </c>
      <c r="O280">
        <f>VLOOKUP($A280,Обобщение!$A$5:$EK$329,O$2,FALSE)</f>
        <v>0</v>
      </c>
      <c r="P280">
        <f>VLOOKUP($A280,Обобщение!$A$5:$EK$329,P$2,FALSE)</f>
        <v>0</v>
      </c>
      <c r="Q280">
        <f>VLOOKUP($A280,Обобщение!$A$5:$EK$329,Q$2,FALSE)</f>
        <v>0</v>
      </c>
      <c r="R280">
        <f>VLOOKUP($A280,Обобщение!$A$5:$EK$329,R$2,FALSE)</f>
        <v>0</v>
      </c>
      <c r="S280">
        <f>VLOOKUP($A280,Обобщение!$A$5:$EK$329,S$2,FALSE)</f>
        <v>0</v>
      </c>
      <c r="T280">
        <f>VLOOKUP($A280,Обобщение!$A$5:$EK$329,T$2,FALSE)</f>
        <v>0</v>
      </c>
      <c r="U280">
        <f>VLOOKUP($A280,Обобщение!$A$5:$EK$329,U$2,FALSE)</f>
        <v>0</v>
      </c>
      <c r="V280">
        <f>VLOOKUP($A280,Обобщение!$A$5:$EK$329,V$2,FALSE)</f>
        <v>0</v>
      </c>
      <c r="W280">
        <f>VLOOKUP($A280,Обобщение!$A$5:$EK$329,W$2,FALSE)</f>
        <v>0</v>
      </c>
      <c r="X280">
        <f>VLOOKUP($A280,Обобщение!$A$5:$EK$329,X$2,FALSE)</f>
        <v>0</v>
      </c>
      <c r="Y280">
        <f>VLOOKUP($A280,Обобщение!$A$5:$EK$329,Y$2,FALSE)</f>
        <v>0</v>
      </c>
      <c r="Z280">
        <f>VLOOKUP($A280,Обобщение!$A$5:$EK$329,Z$2,FALSE)</f>
        <v>0</v>
      </c>
      <c r="AA280">
        <f>VLOOKUP($A280,Обобщение!$A$5:$EK$329,AA$2,FALSE)</f>
        <v>0</v>
      </c>
      <c r="AB280">
        <f>VLOOKUP($A280,Обобщение!$A$5:$EK$329,AB$2,FALSE)</f>
        <v>0</v>
      </c>
      <c r="AC280">
        <f>VLOOKUP($A280,Обобщение!$A$5:$EK$329,AC$2,FALSE)</f>
        <v>0</v>
      </c>
      <c r="AD280">
        <f>VLOOKUP($A280,Обобщение!$A$5:$EK$329,AD$2,FALSE)</f>
        <v>0</v>
      </c>
      <c r="AE280">
        <f>VLOOKUP($A280,Обобщение!$A$5:$EK$329,AE$2,FALSE)</f>
        <v>0</v>
      </c>
      <c r="AF280">
        <f>VLOOKUP($A280,Обобщение!$A$5:$EK$329,AF$2,FALSE)</f>
        <v>0</v>
      </c>
      <c r="AG280">
        <f>VLOOKUP($A280,Обобщение!$A$5:$EK$329,AG$2,FALSE)</f>
        <v>0</v>
      </c>
      <c r="AH280">
        <f>VLOOKUP($A280,Обобщение!$A$5:$EK$329,AH$2,FALSE)</f>
        <v>0</v>
      </c>
      <c r="AI280">
        <f>VLOOKUP($A280,Обобщение!$A$5:$EK$329,AI$2,FALSE)</f>
        <v>0</v>
      </c>
      <c r="AJ280">
        <f>VLOOKUP($A280,Обобщение!$A$5:$EK$329,AJ$2,FALSE)</f>
        <v>0</v>
      </c>
      <c r="AK280">
        <f>VLOOKUP($A280,Обобщение!$A$5:$EK$329,AK$2,FALSE)</f>
        <v>4</v>
      </c>
      <c r="AL280">
        <f>VLOOKUP($A280,Обобщение!$A$5:$EK$329,AL$2,FALSE)</f>
        <v>1</v>
      </c>
      <c r="AM280">
        <f>VLOOKUP($A280,Обобщение!$A$5:$EK$329,AM$2,FALSE)</f>
        <v>1</v>
      </c>
      <c r="AN280">
        <f>VLOOKUP($A280,Обобщение!$A$5:$EK$329,AN$2,FALSE)</f>
        <v>0</v>
      </c>
      <c r="AO280" t="str">
        <f>VLOOKUP($A280,Обобщение!$A$5:$EK$329,AO$2,FALSE)</f>
        <v xml:space="preserve">гр./с. Русе, кв./ж.к. Здравец-изток , бл. Жельо войвода , бул./ул. Рига 22 </v>
      </c>
      <c r="AP280" t="str">
        <f>VLOOKUP($A280,Обобщение!$A$5:$EK$329,AP$2,FALSE)</f>
        <v>гр./с. Русе, кв./ж.к. Здравец-изток , бл. Жельо войвода , бул./ул. Рига 22 , ет. 8, ап. 11</v>
      </c>
      <c r="AQ280" t="str">
        <f>VLOOKUP($A280,Обобщение!$A$5:$EK$329,AQ$2,FALSE)</f>
        <v>Камина на пелети с водна риза 12 kW</v>
      </c>
      <c r="AR280">
        <f>VLOOKUP($A280,Обобщение!$A$5:$EK$329,AR$2,FALSE)</f>
        <v>0</v>
      </c>
      <c r="AS280">
        <f>VLOOKUP($A280,Обобщение!$A$5:$EK$329,AS$2,FALSE)</f>
        <v>0</v>
      </c>
      <c r="AT280">
        <f>VLOOKUP($A280,Обобщение!$A$5:$EK$329,AT$2,FALSE)</f>
        <v>0</v>
      </c>
      <c r="AU280">
        <f>VLOOKUP($A280,Обобщение!$A$5:$EK$329,AU$2,FALSE)</f>
        <v>0</v>
      </c>
      <c r="AV280">
        <f>VLOOKUP($A280,Обобщение!$A$5:$EK$329,AV$2,FALSE)</f>
        <v>0</v>
      </c>
      <c r="AW280">
        <f>VLOOKUP($A280,Обобщение!$A$5:$EK$329,AW$2,FALSE)</f>
        <v>6</v>
      </c>
      <c r="AX280">
        <f>VLOOKUP($A280,Обобщение!$A$5:$EK$329,AX$2,FALSE)</f>
        <v>6</v>
      </c>
      <c r="AY280" s="11" t="str">
        <f t="shared" si="18"/>
        <v>Камина на пелети с водна риза 12 kW</v>
      </c>
      <c r="AZ280" s="11" t="str">
        <f t="shared" si="17"/>
        <v/>
      </c>
    </row>
    <row r="281" spans="1:52" x14ac:dyDescent="0.25">
      <c r="A281" s="5">
        <v>1277</v>
      </c>
      <c r="B281" t="str">
        <f>VLOOKUP($A281,Обобщение!$A$5:$EK$329,B$2,FALSE)</f>
        <v>LIFE RU 1277</v>
      </c>
      <c r="C281" t="str">
        <f>VLOOKUP($A281,Обобщение!$A$5:$EK$329,C$2,FALSE)</f>
        <v xml:space="preserve">Петранка </v>
      </c>
      <c r="D281" t="str">
        <f>VLOOKUP($A281,Обобщение!$A$5:$EK$329,D$2,FALSE)</f>
        <v xml:space="preserve">Енева </v>
      </c>
      <c r="E281" t="str">
        <f>VLOOKUP($A281,Обобщение!$A$5:$EK$329,E$2,FALSE)</f>
        <v xml:space="preserve">Петрова </v>
      </c>
      <c r="F281" t="str">
        <f t="shared" si="16"/>
        <v xml:space="preserve">Петранка  Енева  Петрова </v>
      </c>
      <c r="G281">
        <f>VLOOKUP($A281,Обобщение!$A$5:$EK$329,G$2,FALSE)</f>
        <v>0</v>
      </c>
      <c r="H281">
        <f>VLOOKUP($A281,Обобщение!$A$5:$EK$329,H$2,FALSE)</f>
        <v>0</v>
      </c>
      <c r="I281">
        <f>VLOOKUP($A281,Обобщение!$A$5:$EK$329,I$2,FALSE)</f>
        <v>0</v>
      </c>
      <c r="J281">
        <f>VLOOKUP($A281,Обобщение!$A$5:$EK$329,J$2,FALSE)</f>
        <v>0</v>
      </c>
      <c r="K281">
        <f>VLOOKUP($A281,Обобщение!$A$5:$EK$329,K$2,FALSE)</f>
        <v>1</v>
      </c>
      <c r="L281">
        <f>VLOOKUP($A281,Обобщение!$A$5:$EK$329,L$2,FALSE)</f>
        <v>0</v>
      </c>
      <c r="M281">
        <f>VLOOKUP($A281,Обобщение!$A$5:$EK$329,M$2,FALSE)</f>
        <v>0</v>
      </c>
      <c r="N281">
        <f>VLOOKUP($A281,Обобщение!$A$5:$EK$329,N$2,FALSE)</f>
        <v>0</v>
      </c>
      <c r="O281">
        <f>VLOOKUP($A281,Обобщение!$A$5:$EK$329,O$2,FALSE)</f>
        <v>0</v>
      </c>
      <c r="P281">
        <f>VLOOKUP($A281,Обобщение!$A$5:$EK$329,P$2,FALSE)</f>
        <v>0</v>
      </c>
      <c r="Q281">
        <f>VLOOKUP($A281,Обобщение!$A$5:$EK$329,Q$2,FALSE)</f>
        <v>0</v>
      </c>
      <c r="R281">
        <f>VLOOKUP($A281,Обобщение!$A$5:$EK$329,R$2,FALSE)</f>
        <v>0</v>
      </c>
      <c r="S281">
        <f>VLOOKUP($A281,Обобщение!$A$5:$EK$329,S$2,FALSE)</f>
        <v>0</v>
      </c>
      <c r="T281">
        <f>VLOOKUP($A281,Обобщение!$A$5:$EK$329,T$2,FALSE)</f>
        <v>0</v>
      </c>
      <c r="U281">
        <f>VLOOKUP($A281,Обобщение!$A$5:$EK$329,U$2,FALSE)</f>
        <v>0</v>
      </c>
      <c r="V281">
        <f>VLOOKUP($A281,Обобщение!$A$5:$EK$329,V$2,FALSE)</f>
        <v>0</v>
      </c>
      <c r="W281">
        <f>VLOOKUP($A281,Обобщение!$A$5:$EK$329,W$2,FALSE)</f>
        <v>0</v>
      </c>
      <c r="X281">
        <f>VLOOKUP($A281,Обобщение!$A$5:$EK$329,X$2,FALSE)</f>
        <v>0</v>
      </c>
      <c r="Y281">
        <f>VLOOKUP($A281,Обобщение!$A$5:$EK$329,Y$2,FALSE)</f>
        <v>0</v>
      </c>
      <c r="Z281">
        <f>VLOOKUP($A281,Обобщение!$A$5:$EK$329,Z$2,FALSE)</f>
        <v>0</v>
      </c>
      <c r="AA281">
        <f>VLOOKUP($A281,Обобщение!$A$5:$EK$329,AA$2,FALSE)</f>
        <v>0</v>
      </c>
      <c r="AB281">
        <f>VLOOKUP($A281,Обобщение!$A$5:$EK$329,AB$2,FALSE)</f>
        <v>0</v>
      </c>
      <c r="AC281">
        <f>VLOOKUP($A281,Обобщение!$A$5:$EK$329,AC$2,FALSE)</f>
        <v>0</v>
      </c>
      <c r="AD281">
        <f>VLOOKUP($A281,Обобщение!$A$5:$EK$329,AD$2,FALSE)</f>
        <v>0</v>
      </c>
      <c r="AE281">
        <f>VLOOKUP($A281,Обобщение!$A$5:$EK$329,AE$2,FALSE)</f>
        <v>0</v>
      </c>
      <c r="AF281">
        <f>VLOOKUP($A281,Обобщение!$A$5:$EK$329,AF$2,FALSE)</f>
        <v>2</v>
      </c>
      <c r="AG281">
        <f>VLOOKUP($A281,Обобщение!$A$5:$EK$329,AG$2,FALSE)</f>
        <v>0</v>
      </c>
      <c r="AH281">
        <f>VLOOKUP($A281,Обобщение!$A$5:$EK$329,AH$2,FALSE)</f>
        <v>0</v>
      </c>
      <c r="AI281">
        <f>VLOOKUP($A281,Обобщение!$A$5:$EK$329,AI$2,FALSE)</f>
        <v>2</v>
      </c>
      <c r="AJ281">
        <f>VLOOKUP($A281,Обобщение!$A$5:$EK$329,AJ$2,FALSE)</f>
        <v>0</v>
      </c>
      <c r="AK281">
        <f>VLOOKUP($A281,Обобщение!$A$5:$EK$329,AK$2,FALSE)</f>
        <v>0</v>
      </c>
      <c r="AL281">
        <f>VLOOKUP($A281,Обобщение!$A$5:$EK$329,AL$2,FALSE)</f>
        <v>0</v>
      </c>
      <c r="AM281">
        <f>VLOOKUP($A281,Обобщение!$A$5:$EK$329,AM$2,FALSE)</f>
        <v>1</v>
      </c>
      <c r="AN281">
        <f>VLOOKUP($A281,Обобщение!$A$5:$EK$329,AN$2,FALSE)</f>
        <v>0</v>
      </c>
      <c r="AO281" t="str">
        <f>VLOOKUP($A281,Обобщение!$A$5:$EK$329,AO$2,FALSE)</f>
        <v xml:space="preserve">гр./с. Русе , кв./ж.к. Дружба 2 , бл. 2, бул./ул. Кръстец 8 </v>
      </c>
      <c r="AP281" t="str">
        <f>VLOOKUP($A281,Обобщение!$A$5:$EK$329,AP$2,FALSE)</f>
        <v xml:space="preserve">гр./с. Русе, кв./ж.к. Новата махала , бул./ул. Даскал Тони 4, </v>
      </c>
      <c r="AQ281" t="str">
        <f>VLOOKUP($A281,Обобщение!$A$5:$EK$329,AQ$2,FALSE)</f>
        <v>Камина на пелети с водна риза 12 kW</v>
      </c>
      <c r="AR281">
        <f>VLOOKUP($A281,Обобщение!$A$5:$EK$329,AR$2,FALSE)</f>
        <v>0</v>
      </c>
      <c r="AS281">
        <f>VLOOKUP($A281,Обобщение!$A$5:$EK$329,AS$2,FALSE)</f>
        <v>0</v>
      </c>
      <c r="AT281">
        <f>VLOOKUP($A281,Обобщение!$A$5:$EK$329,AT$2,FALSE)</f>
        <v>0</v>
      </c>
      <c r="AU281">
        <f>VLOOKUP($A281,Обобщение!$A$5:$EK$329,AU$2,FALSE)</f>
        <v>0</v>
      </c>
      <c r="AV281">
        <f>VLOOKUP($A281,Обобщение!$A$5:$EK$329,AV$2,FALSE)</f>
        <v>0</v>
      </c>
      <c r="AW281">
        <f>VLOOKUP($A281,Обобщение!$A$5:$EK$329,AW$2,FALSE)</f>
        <v>5</v>
      </c>
      <c r="AX281">
        <f>VLOOKUP($A281,Обобщение!$A$5:$EK$329,AX$2,FALSE)</f>
        <v>5</v>
      </c>
      <c r="AY281" s="11" t="str">
        <f t="shared" si="18"/>
        <v>Камина на пелети с водна риза 12 kW</v>
      </c>
      <c r="AZ281" s="11" t="str">
        <f t="shared" si="17"/>
        <v/>
      </c>
    </row>
    <row r="282" spans="1:52" ht="30" x14ac:dyDescent="0.25">
      <c r="A282" s="5">
        <v>1278</v>
      </c>
      <c r="B282" t="str">
        <f>VLOOKUP($A282,Обобщение!$A$5:$EK$329,B$2,FALSE)</f>
        <v>LIFE RU 1278</v>
      </c>
      <c r="C282" t="str">
        <f>VLOOKUP($A282,Обобщение!$A$5:$EK$329,C$2,FALSE)</f>
        <v xml:space="preserve">Вероника </v>
      </c>
      <c r="D282" t="str">
        <f>VLOOKUP($A282,Обобщение!$A$5:$EK$329,D$2,FALSE)</f>
        <v xml:space="preserve">Тодорова </v>
      </c>
      <c r="E282" t="str">
        <f>VLOOKUP($A282,Обобщение!$A$5:$EK$329,E$2,FALSE)</f>
        <v xml:space="preserve">Краева </v>
      </c>
      <c r="F282" t="str">
        <f t="shared" si="16"/>
        <v xml:space="preserve">Вероника  Тодорова  Краева </v>
      </c>
      <c r="G282">
        <f>VLOOKUP($A282,Обобщение!$A$5:$EK$329,G$2,FALSE)</f>
        <v>0</v>
      </c>
      <c r="H282">
        <f>VLOOKUP($A282,Обобщение!$A$5:$EK$329,H$2,FALSE)</f>
        <v>0</v>
      </c>
      <c r="I282">
        <f>VLOOKUP($A282,Обобщение!$A$5:$EK$329,I$2,FALSE)</f>
        <v>0</v>
      </c>
      <c r="J282">
        <f>VLOOKUP($A282,Обобщение!$A$5:$EK$329,J$2,FALSE)</f>
        <v>0</v>
      </c>
      <c r="K282">
        <f>VLOOKUP($A282,Обобщение!$A$5:$EK$329,K$2,FALSE)</f>
        <v>0</v>
      </c>
      <c r="L282">
        <f>VLOOKUP($A282,Обобщение!$A$5:$EK$329,L$2,FALSE)</f>
        <v>0</v>
      </c>
      <c r="M282">
        <f>VLOOKUP($A282,Обобщение!$A$5:$EK$329,M$2,FALSE)</f>
        <v>0</v>
      </c>
      <c r="N282">
        <f>VLOOKUP($A282,Обобщение!$A$5:$EK$329,N$2,FALSE)</f>
        <v>0</v>
      </c>
      <c r="O282">
        <f>VLOOKUP($A282,Обобщение!$A$5:$EK$329,O$2,FALSE)</f>
        <v>1</v>
      </c>
      <c r="P282">
        <f>VLOOKUP($A282,Обобщение!$A$5:$EK$329,P$2,FALSE)</f>
        <v>0</v>
      </c>
      <c r="Q282">
        <f>VLOOKUP($A282,Обобщение!$A$5:$EK$329,Q$2,FALSE)</f>
        <v>0</v>
      </c>
      <c r="R282">
        <f>VLOOKUP($A282,Обобщение!$A$5:$EK$329,R$2,FALSE)</f>
        <v>0</v>
      </c>
      <c r="S282">
        <f>VLOOKUP($A282,Обобщение!$A$5:$EK$329,S$2,FALSE)</f>
        <v>0</v>
      </c>
      <c r="T282">
        <f>VLOOKUP($A282,Обобщение!$A$5:$EK$329,T$2,FALSE)</f>
        <v>0</v>
      </c>
      <c r="U282">
        <f>VLOOKUP($A282,Обобщение!$A$5:$EK$329,U$2,FALSE)</f>
        <v>0</v>
      </c>
      <c r="V282">
        <f>VLOOKUP($A282,Обобщение!$A$5:$EK$329,V$2,FALSE)</f>
        <v>0</v>
      </c>
      <c r="W282">
        <f>VLOOKUP($A282,Обобщение!$A$5:$EK$329,W$2,FALSE)</f>
        <v>0</v>
      </c>
      <c r="X282">
        <f>VLOOKUP($A282,Обобщение!$A$5:$EK$329,X$2,FALSE)</f>
        <v>0</v>
      </c>
      <c r="Y282">
        <f>VLOOKUP($A282,Обобщение!$A$5:$EK$329,Y$2,FALSE)</f>
        <v>0</v>
      </c>
      <c r="Z282">
        <f>VLOOKUP($A282,Обобщение!$A$5:$EK$329,Z$2,FALSE)</f>
        <v>0</v>
      </c>
      <c r="AA282">
        <f>VLOOKUP($A282,Обобщение!$A$5:$EK$329,AA$2,FALSE)</f>
        <v>1</v>
      </c>
      <c r="AB282">
        <f>VLOOKUP($A282,Обобщение!$A$5:$EK$329,AB$2,FALSE)</f>
        <v>1</v>
      </c>
      <c r="AC282">
        <f>VLOOKUP($A282,Обобщение!$A$5:$EK$329,AC$2,FALSE)</f>
        <v>0</v>
      </c>
      <c r="AD282">
        <f>VLOOKUP($A282,Обобщение!$A$5:$EK$329,AD$2,FALSE)</f>
        <v>0</v>
      </c>
      <c r="AE282">
        <f>VLOOKUP($A282,Обобщение!$A$5:$EK$329,AE$2,FALSE)</f>
        <v>0</v>
      </c>
      <c r="AF282">
        <f>VLOOKUP($A282,Обобщение!$A$5:$EK$329,AF$2,FALSE)</f>
        <v>0</v>
      </c>
      <c r="AG282">
        <f>VLOOKUP($A282,Обобщение!$A$5:$EK$329,AG$2,FALSE)</f>
        <v>0</v>
      </c>
      <c r="AH282">
        <f>VLOOKUP($A282,Обобщение!$A$5:$EK$329,AH$2,FALSE)</f>
        <v>0</v>
      </c>
      <c r="AI282">
        <f>VLOOKUP($A282,Обобщение!$A$5:$EK$329,AI$2,FALSE)</f>
        <v>0</v>
      </c>
      <c r="AJ282">
        <f>VLOOKUP($A282,Обобщение!$A$5:$EK$329,AJ$2,FALSE)</f>
        <v>3</v>
      </c>
      <c r="AK282">
        <f>VLOOKUP($A282,Обобщение!$A$5:$EK$329,AK$2,FALSE)</f>
        <v>0</v>
      </c>
      <c r="AL282">
        <f>VLOOKUP($A282,Обобщение!$A$5:$EK$329,AL$2,FALSE)</f>
        <v>1</v>
      </c>
      <c r="AM282">
        <f>VLOOKUP($A282,Обобщение!$A$5:$EK$329,AM$2,FALSE)</f>
        <v>1</v>
      </c>
      <c r="AN282">
        <f>VLOOKUP($A282,Обобщение!$A$5:$EK$329,AN$2,FALSE)</f>
        <v>0</v>
      </c>
      <c r="AO282" t="str">
        <f>VLOOKUP($A282,Обобщение!$A$5:$EK$329,AO$2,FALSE)</f>
        <v xml:space="preserve">гр./с. Русе, кв./ж.к. Дружба 2 , бул./ул. Клисура 37 </v>
      </c>
      <c r="AP282" t="str">
        <f>VLOOKUP($A282,Обобщение!$A$5:$EK$329,AP$2,FALSE)</f>
        <v xml:space="preserve">гр./с. Русе, кв./ж.к. Дружба 2 , бул./ул. Клисура 37, </v>
      </c>
      <c r="AQ282" t="str">
        <f>VLOOKUP($A282,Обобщение!$A$5:$EK$329,AQ$2,FALSE)</f>
        <v>Пелетен котел 33 kW</v>
      </c>
      <c r="AR282">
        <f>VLOOKUP($A282,Обобщение!$A$5:$EK$329,AR$2,FALSE)</f>
        <v>0</v>
      </c>
      <c r="AS282">
        <f>VLOOKUP($A282,Обобщение!$A$5:$EK$329,AS$2,FALSE)</f>
        <v>0</v>
      </c>
      <c r="AT282">
        <f>VLOOKUP($A282,Обобщение!$A$5:$EK$329,AT$2,FALSE)</f>
        <v>0</v>
      </c>
      <c r="AU282" t="str">
        <f>VLOOKUP($A282,Обобщение!$A$5:$EK$329,AU$2,FALSE)</f>
        <v>Стоманен панелен радиатор (500x1200) - 1 бр.</v>
      </c>
      <c r="AV282" t="str">
        <f>VLOOKUP($A282,Обобщение!$A$5:$EK$329,AV$2,FALSE)</f>
        <v>Стоманен панелен радиатор (500x1800) - 1 бр.</v>
      </c>
      <c r="AW282">
        <f>VLOOKUP($A282,Обобщение!$A$5:$EK$329,AW$2,FALSE)</f>
        <v>5</v>
      </c>
      <c r="AX282">
        <f>VLOOKUP($A282,Обобщение!$A$5:$EK$329,AX$2,FALSE)</f>
        <v>5</v>
      </c>
      <c r="AY282" s="11" t="str">
        <f t="shared" si="18"/>
        <v>Пелетен котел 33 kW</v>
      </c>
      <c r="AZ282" s="11" t="str">
        <f t="shared" si="17"/>
        <v>Стоманен панелен радиатор (500x1200) - 1 бр.; Стоманен панелен радиатор (500x1800) - 1 бр.</v>
      </c>
    </row>
    <row r="283" spans="1:52" x14ac:dyDescent="0.25">
      <c r="A283">
        <v>1279</v>
      </c>
      <c r="B283" t="str">
        <f>VLOOKUP($A283,Обобщение!$A$5:$EK$329,B$2,FALSE)</f>
        <v>LIFE RU 1279</v>
      </c>
      <c r="C283" t="str">
        <f>VLOOKUP($A283,Обобщение!$A$5:$EK$329,C$2,FALSE)</f>
        <v xml:space="preserve">Виктория </v>
      </c>
      <c r="D283" t="str">
        <f>VLOOKUP($A283,Обобщение!$A$5:$EK$329,D$2,FALSE)</f>
        <v xml:space="preserve">Стефанова </v>
      </c>
      <c r="E283" t="str">
        <f>VLOOKUP($A283,Обобщение!$A$5:$EK$329,E$2,FALSE)</f>
        <v xml:space="preserve">Райкова </v>
      </c>
      <c r="F283" t="str">
        <f t="shared" si="16"/>
        <v xml:space="preserve">Виктория  Стефанова  Райкова </v>
      </c>
      <c r="G283">
        <f>VLOOKUP($A283,Обобщение!$A$5:$EK$329,G$2,FALSE)</f>
        <v>0</v>
      </c>
      <c r="H283">
        <f>VLOOKUP($A283,Обобщение!$A$5:$EK$329,H$2,FALSE)</f>
        <v>0</v>
      </c>
      <c r="I283">
        <f>VLOOKUP($A283,Обобщение!$A$5:$EK$329,I$2,FALSE)</f>
        <v>0</v>
      </c>
      <c r="J283">
        <f>VLOOKUP($A283,Обобщение!$A$5:$EK$329,J$2,FALSE)</f>
        <v>0</v>
      </c>
      <c r="K283">
        <f>VLOOKUP($A283,Обобщение!$A$5:$EK$329,K$2,FALSE)</f>
        <v>1</v>
      </c>
      <c r="L283">
        <f>VLOOKUP($A283,Обобщение!$A$5:$EK$329,L$2,FALSE)</f>
        <v>0</v>
      </c>
      <c r="M283">
        <f>VLOOKUP($A283,Обобщение!$A$5:$EK$329,M$2,FALSE)</f>
        <v>0</v>
      </c>
      <c r="N283">
        <f>VLOOKUP($A283,Обобщение!$A$5:$EK$329,N$2,FALSE)</f>
        <v>0</v>
      </c>
      <c r="O283">
        <f>VLOOKUP($A283,Обобщение!$A$5:$EK$329,O$2,FALSE)</f>
        <v>0</v>
      </c>
      <c r="P283">
        <f>VLOOKUP($A283,Обобщение!$A$5:$EK$329,P$2,FALSE)</f>
        <v>0</v>
      </c>
      <c r="Q283">
        <f>VLOOKUP($A283,Обобщение!$A$5:$EK$329,Q$2,FALSE)</f>
        <v>0</v>
      </c>
      <c r="R283">
        <f>VLOOKUP($A283,Обобщение!$A$5:$EK$329,R$2,FALSE)</f>
        <v>0</v>
      </c>
      <c r="S283">
        <f>VLOOKUP($A283,Обобщение!$A$5:$EK$329,S$2,FALSE)</f>
        <v>0</v>
      </c>
      <c r="T283">
        <f>VLOOKUP($A283,Обобщение!$A$5:$EK$329,T$2,FALSE)</f>
        <v>0</v>
      </c>
      <c r="U283">
        <f>VLOOKUP($A283,Обобщение!$A$5:$EK$329,U$2,FALSE)</f>
        <v>0</v>
      </c>
      <c r="V283">
        <f>VLOOKUP($A283,Обобщение!$A$5:$EK$329,V$2,FALSE)</f>
        <v>0</v>
      </c>
      <c r="W283">
        <f>VLOOKUP($A283,Обобщение!$A$5:$EK$329,W$2,FALSE)</f>
        <v>0</v>
      </c>
      <c r="X283">
        <f>VLOOKUP($A283,Обобщение!$A$5:$EK$329,X$2,FALSE)</f>
        <v>0</v>
      </c>
      <c r="Y283">
        <f>VLOOKUP($A283,Обобщение!$A$5:$EK$329,Y$2,FALSE)</f>
        <v>0</v>
      </c>
      <c r="Z283">
        <f>VLOOKUP($A283,Обобщение!$A$5:$EK$329,Z$2,FALSE)</f>
        <v>0</v>
      </c>
      <c r="AA283">
        <f>VLOOKUP($A283,Обобщение!$A$5:$EK$329,AA$2,FALSE)</f>
        <v>0</v>
      </c>
      <c r="AB283">
        <f>VLOOKUP($A283,Обобщение!$A$5:$EK$329,AB$2,FALSE)</f>
        <v>0</v>
      </c>
      <c r="AC283">
        <f>VLOOKUP($A283,Обобщение!$A$5:$EK$329,AC$2,FALSE)</f>
        <v>0</v>
      </c>
      <c r="AD283">
        <f>VLOOKUP($A283,Обобщение!$A$5:$EK$329,AD$2,FALSE)</f>
        <v>0</v>
      </c>
      <c r="AE283">
        <f>VLOOKUP($A283,Обобщение!$A$5:$EK$329,AE$2,FALSE)</f>
        <v>0</v>
      </c>
      <c r="AF283">
        <f>VLOOKUP($A283,Обобщение!$A$5:$EK$329,AF$2,FALSE)</f>
        <v>2</v>
      </c>
      <c r="AG283">
        <f>VLOOKUP($A283,Обобщение!$A$5:$EK$329,AG$2,FALSE)</f>
        <v>0</v>
      </c>
      <c r="AH283">
        <f>VLOOKUP($A283,Обобщение!$A$5:$EK$329,AH$2,FALSE)</f>
        <v>0</v>
      </c>
      <c r="AI283">
        <f>VLOOKUP($A283,Обобщение!$A$5:$EK$329,AI$2,FALSE)</f>
        <v>0</v>
      </c>
      <c r="AJ283">
        <f>VLOOKUP($A283,Обобщение!$A$5:$EK$329,AJ$2,FALSE)</f>
        <v>0</v>
      </c>
      <c r="AK283">
        <f>VLOOKUP($A283,Обобщение!$A$5:$EK$329,AK$2,FALSE)</f>
        <v>4</v>
      </c>
      <c r="AL283">
        <f>VLOOKUP($A283,Обобщение!$A$5:$EK$329,AL$2,FALSE)</f>
        <v>1</v>
      </c>
      <c r="AM283">
        <f>VLOOKUP($A283,Обобщение!$A$5:$EK$329,AM$2,FALSE)</f>
        <v>1</v>
      </c>
      <c r="AN283">
        <f>VLOOKUP($A283,Обобщение!$A$5:$EK$329,AN$2,FALSE)</f>
        <v>0</v>
      </c>
      <c r="AO283" t="str">
        <f>VLOOKUP($A283,Обобщение!$A$5:$EK$329,AO$2,FALSE)</f>
        <v xml:space="preserve">гр./с. Русе, кв./ж.к. Сарая , бул./ул. Вежен 9 </v>
      </c>
      <c r="AP283" t="str">
        <f>VLOOKUP($A283,Обобщение!$A$5:$EK$329,AP$2,FALSE)</f>
        <v xml:space="preserve">гр./с. Русе, кв./ж.к. Сарая , бул./ул. Вежен 9 , </v>
      </c>
      <c r="AQ283" t="str">
        <f>VLOOKUP($A283,Обобщение!$A$5:$EK$329,AQ$2,FALSE)</f>
        <v>Камина на пелети с водна риза 12 kW</v>
      </c>
      <c r="AR283">
        <f>VLOOKUP($A283,Обобщение!$A$5:$EK$329,AR$2,FALSE)</f>
        <v>0</v>
      </c>
      <c r="AS283">
        <f>VLOOKUP($A283,Обобщение!$A$5:$EK$329,AS$2,FALSE)</f>
        <v>0</v>
      </c>
      <c r="AT283">
        <f>VLOOKUP($A283,Обобщение!$A$5:$EK$329,AT$2,FALSE)</f>
        <v>0</v>
      </c>
      <c r="AU283">
        <f>VLOOKUP($A283,Обобщение!$A$5:$EK$329,AU$2,FALSE)</f>
        <v>0</v>
      </c>
      <c r="AV283">
        <f>VLOOKUP($A283,Обобщение!$A$5:$EK$329,AV$2,FALSE)</f>
        <v>0</v>
      </c>
      <c r="AW283">
        <f>VLOOKUP($A283,Обобщение!$A$5:$EK$329,AW$2,FALSE)</f>
        <v>8</v>
      </c>
      <c r="AX283">
        <f>VLOOKUP($A283,Обобщение!$A$5:$EK$329,AX$2,FALSE)</f>
        <v>8</v>
      </c>
      <c r="AY283" s="11" t="str">
        <f t="shared" si="18"/>
        <v>Камина на пелети с водна риза 12 kW</v>
      </c>
      <c r="AZ283" s="11" t="str">
        <f t="shared" si="17"/>
        <v/>
      </c>
    </row>
    <row r="284" spans="1:52" x14ac:dyDescent="0.25">
      <c r="A284" s="5">
        <v>1280</v>
      </c>
      <c r="B284" t="str">
        <f>VLOOKUP($A284,Обобщение!$A$5:$EK$329,B$2,FALSE)</f>
        <v>LIFE RU 1280</v>
      </c>
      <c r="C284" t="str">
        <f>VLOOKUP($A284,Обобщение!$A$5:$EK$329,C$2,FALSE)</f>
        <v xml:space="preserve">Нелина </v>
      </c>
      <c r="D284" t="str">
        <f>VLOOKUP($A284,Обобщение!$A$5:$EK$329,D$2,FALSE)</f>
        <v xml:space="preserve">Исидорова </v>
      </c>
      <c r="E284" t="str">
        <f>VLOOKUP($A284,Обобщение!$A$5:$EK$329,E$2,FALSE)</f>
        <v xml:space="preserve">Хинкова </v>
      </c>
      <c r="F284" t="str">
        <f t="shared" si="16"/>
        <v xml:space="preserve">Нелина  Исидорова  Хинкова </v>
      </c>
      <c r="G284">
        <f>VLOOKUP($A284,Обобщение!$A$5:$EK$329,G$2,FALSE)</f>
        <v>0</v>
      </c>
      <c r="H284">
        <f>VLOOKUP($A284,Обобщение!$A$5:$EK$329,H$2,FALSE)</f>
        <v>0</v>
      </c>
      <c r="I284">
        <f>VLOOKUP($A284,Обобщение!$A$5:$EK$329,I$2,FALSE)</f>
        <v>0</v>
      </c>
      <c r="J284">
        <f>VLOOKUP($A284,Обобщение!$A$5:$EK$329,J$2,FALSE)</f>
        <v>0</v>
      </c>
      <c r="K284">
        <f>VLOOKUP($A284,Обобщение!$A$5:$EK$329,K$2,FALSE)</f>
        <v>0</v>
      </c>
      <c r="L284">
        <f>VLOOKUP($A284,Обобщение!$A$5:$EK$329,L$2,FALSE)</f>
        <v>0</v>
      </c>
      <c r="M284">
        <f>VLOOKUP($A284,Обобщение!$A$5:$EK$329,M$2,FALSE)</f>
        <v>1</v>
      </c>
      <c r="N284">
        <f>VLOOKUP($A284,Обобщение!$A$5:$EK$329,N$2,FALSE)</f>
        <v>0</v>
      </c>
      <c r="O284">
        <f>VLOOKUP($A284,Обобщение!$A$5:$EK$329,O$2,FALSE)</f>
        <v>0</v>
      </c>
      <c r="P284">
        <f>VLOOKUP($A284,Обобщение!$A$5:$EK$329,P$2,FALSE)</f>
        <v>0</v>
      </c>
      <c r="Q284">
        <f>VLOOKUP($A284,Обобщение!$A$5:$EK$329,Q$2,FALSE)</f>
        <v>0</v>
      </c>
      <c r="R284">
        <f>VLOOKUP($A284,Обобщение!$A$5:$EK$329,R$2,FALSE)</f>
        <v>0</v>
      </c>
      <c r="S284">
        <f>VLOOKUP($A284,Обобщение!$A$5:$EK$329,S$2,FALSE)</f>
        <v>0</v>
      </c>
      <c r="T284">
        <f>VLOOKUP($A284,Обобщение!$A$5:$EK$329,T$2,FALSE)</f>
        <v>0</v>
      </c>
      <c r="U284">
        <f>VLOOKUP($A284,Обобщение!$A$5:$EK$329,U$2,FALSE)</f>
        <v>0</v>
      </c>
      <c r="V284">
        <f>VLOOKUP($A284,Обобщение!$A$5:$EK$329,V$2,FALSE)</f>
        <v>0</v>
      </c>
      <c r="W284">
        <f>VLOOKUP($A284,Обобщение!$A$5:$EK$329,W$2,FALSE)</f>
        <v>0</v>
      </c>
      <c r="X284">
        <f>VLOOKUP($A284,Обобщение!$A$5:$EK$329,X$2,FALSE)</f>
        <v>0</v>
      </c>
      <c r="Y284">
        <f>VLOOKUP($A284,Обобщение!$A$5:$EK$329,Y$2,FALSE)</f>
        <v>0</v>
      </c>
      <c r="Z284">
        <f>VLOOKUP($A284,Обобщение!$A$5:$EK$329,Z$2,FALSE)</f>
        <v>0</v>
      </c>
      <c r="AA284">
        <f>VLOOKUP($A284,Обобщение!$A$5:$EK$329,AA$2,FALSE)</f>
        <v>0</v>
      </c>
      <c r="AB284">
        <f>VLOOKUP($A284,Обобщение!$A$5:$EK$329,AB$2,FALSE)</f>
        <v>2</v>
      </c>
      <c r="AC284">
        <f>VLOOKUP($A284,Обобщение!$A$5:$EK$329,AC$2,FALSE)</f>
        <v>0</v>
      </c>
      <c r="AD284">
        <f>VLOOKUP($A284,Обобщение!$A$5:$EK$329,AD$2,FALSE)</f>
        <v>2</v>
      </c>
      <c r="AE284">
        <f>VLOOKUP($A284,Обобщение!$A$5:$EK$329,AE$2,FALSE)</f>
        <v>0</v>
      </c>
      <c r="AF284">
        <f>VLOOKUP($A284,Обобщение!$A$5:$EK$329,AF$2,FALSE)</f>
        <v>0</v>
      </c>
      <c r="AG284">
        <f>VLOOKUP($A284,Обобщение!$A$5:$EK$329,AG$2,FALSE)</f>
        <v>0</v>
      </c>
      <c r="AH284">
        <f>VLOOKUP($A284,Обобщение!$A$5:$EK$329,AH$2,FALSE)</f>
        <v>0</v>
      </c>
      <c r="AI284">
        <f>VLOOKUP($A284,Обобщение!$A$5:$EK$329,AI$2,FALSE)</f>
        <v>0</v>
      </c>
      <c r="AJ284">
        <f>VLOOKUP($A284,Обобщение!$A$5:$EK$329,AJ$2,FALSE)</f>
        <v>0</v>
      </c>
      <c r="AK284">
        <f>VLOOKUP($A284,Обобщение!$A$5:$EK$329,AK$2,FALSE)</f>
        <v>4</v>
      </c>
      <c r="AL284">
        <f>VLOOKUP($A284,Обобщение!$A$5:$EK$329,AL$2,FALSE)</f>
        <v>1</v>
      </c>
      <c r="AM284">
        <f>VLOOKUP($A284,Обобщение!$A$5:$EK$329,AM$2,FALSE)</f>
        <v>1</v>
      </c>
      <c r="AN284">
        <f>VLOOKUP($A284,Обобщение!$A$5:$EK$329,AN$2,FALSE)</f>
        <v>0</v>
      </c>
      <c r="AO284" t="str">
        <f>VLOOKUP($A284,Обобщение!$A$5:$EK$329,AO$2,FALSE)</f>
        <v xml:space="preserve">гр./с. Русе, кв./ж.к. Център , бул./ул. Николавска 25 </v>
      </c>
      <c r="AP284" t="str">
        <f>VLOOKUP($A284,Обобщение!$A$5:$EK$329,AP$2,FALSE)</f>
        <v xml:space="preserve">гр./с. Русе, кв./ж.к. Център , бул./ул. Николаевска 25 , </v>
      </c>
      <c r="AQ284" t="str">
        <f>VLOOKUP($A284,Обобщение!$A$5:$EK$329,AQ$2,FALSE)</f>
        <v>Камина на пелети с водна риза 25 kW</v>
      </c>
      <c r="AR284">
        <f>VLOOKUP($A284,Обобщение!$A$5:$EK$329,AR$2,FALSE)</f>
        <v>0</v>
      </c>
      <c r="AS284">
        <f>VLOOKUP($A284,Обобщение!$A$5:$EK$329,AS$2,FALSE)</f>
        <v>0</v>
      </c>
      <c r="AT284">
        <f>VLOOKUP($A284,Обобщение!$A$5:$EK$329,AT$2,FALSE)</f>
        <v>0</v>
      </c>
      <c r="AU284">
        <f>VLOOKUP($A284,Обобщение!$A$5:$EK$329,AU$2,FALSE)</f>
        <v>0</v>
      </c>
      <c r="AV284" t="str">
        <f>VLOOKUP($A284,Обобщение!$A$5:$EK$329,AV$2,FALSE)</f>
        <v>Стоманен панелен радиатор (500x1800) - 2 бр.</v>
      </c>
      <c r="AW284">
        <f>VLOOKUP($A284,Обобщение!$A$5:$EK$329,AW$2,FALSE)</f>
        <v>8</v>
      </c>
      <c r="AX284">
        <f>VLOOKUP($A284,Обобщение!$A$5:$EK$329,AX$2,FALSE)</f>
        <v>8</v>
      </c>
      <c r="AY284" s="11" t="str">
        <f t="shared" si="18"/>
        <v>Камина на пелети с водна риза 25 kW</v>
      </c>
      <c r="AZ284" s="11" t="str">
        <f t="shared" si="17"/>
        <v>Стоманен панелен радиатор (500x1800) - 2 бр.</v>
      </c>
    </row>
    <row r="285" spans="1:52" x14ac:dyDescent="0.25">
      <c r="A285">
        <v>1281</v>
      </c>
      <c r="B285" t="str">
        <f>VLOOKUP($A285,Обобщение!$A$5:$EK$329,B$2,FALSE)</f>
        <v>LIFE RU 1281</v>
      </c>
      <c r="C285" t="str">
        <f>VLOOKUP($A285,Обобщение!$A$5:$EK$329,C$2,FALSE)</f>
        <v xml:space="preserve">Анелия </v>
      </c>
      <c r="D285" t="str">
        <f>VLOOKUP($A285,Обобщение!$A$5:$EK$329,D$2,FALSE)</f>
        <v xml:space="preserve">Василева </v>
      </c>
      <c r="E285" t="str">
        <f>VLOOKUP($A285,Обобщение!$A$5:$EK$329,E$2,FALSE)</f>
        <v xml:space="preserve">Димитрова </v>
      </c>
      <c r="F285" t="str">
        <f t="shared" si="16"/>
        <v xml:space="preserve">Анелия  Василева  Димитрова </v>
      </c>
      <c r="G285">
        <f>VLOOKUP($A285,Обобщение!$A$5:$EK$329,G$2,FALSE)</f>
        <v>0</v>
      </c>
      <c r="H285">
        <f>VLOOKUP($A285,Обобщение!$A$5:$EK$329,H$2,FALSE)</f>
        <v>0</v>
      </c>
      <c r="I285">
        <f>VLOOKUP($A285,Обобщение!$A$5:$EK$329,I$2,FALSE)</f>
        <v>0</v>
      </c>
      <c r="J285">
        <f>VLOOKUP($A285,Обобщение!$A$5:$EK$329,J$2,FALSE)</f>
        <v>1</v>
      </c>
      <c r="K285">
        <f>VLOOKUP($A285,Обобщение!$A$5:$EK$329,K$2,FALSE)</f>
        <v>0</v>
      </c>
      <c r="L285">
        <f>VLOOKUP($A285,Обобщение!$A$5:$EK$329,L$2,FALSE)</f>
        <v>0</v>
      </c>
      <c r="M285">
        <f>VLOOKUP($A285,Обобщение!$A$5:$EK$329,M$2,FALSE)</f>
        <v>0</v>
      </c>
      <c r="N285">
        <f>VLOOKUP($A285,Обобщение!$A$5:$EK$329,N$2,FALSE)</f>
        <v>0</v>
      </c>
      <c r="O285">
        <f>VLOOKUP($A285,Обобщение!$A$5:$EK$329,O$2,FALSE)</f>
        <v>0</v>
      </c>
      <c r="P285">
        <f>VLOOKUP($A285,Обобщение!$A$5:$EK$329,P$2,FALSE)</f>
        <v>0</v>
      </c>
      <c r="Q285">
        <f>VLOOKUP($A285,Обобщение!$A$5:$EK$329,Q$2,FALSE)</f>
        <v>0</v>
      </c>
      <c r="R285">
        <f>VLOOKUP($A285,Обобщение!$A$5:$EK$329,R$2,FALSE)</f>
        <v>0</v>
      </c>
      <c r="S285">
        <f>VLOOKUP($A285,Обобщение!$A$5:$EK$329,S$2,FALSE)</f>
        <v>0</v>
      </c>
      <c r="T285">
        <f>VLOOKUP($A285,Обобщение!$A$5:$EK$329,T$2,FALSE)</f>
        <v>0</v>
      </c>
      <c r="U285">
        <f>VLOOKUP($A285,Обобщение!$A$5:$EK$329,U$2,FALSE)</f>
        <v>0</v>
      </c>
      <c r="V285">
        <f>VLOOKUP($A285,Обобщение!$A$5:$EK$329,V$2,FALSE)</f>
        <v>0</v>
      </c>
      <c r="W285">
        <f>VLOOKUP($A285,Обобщение!$A$5:$EK$329,W$2,FALSE)</f>
        <v>0</v>
      </c>
      <c r="X285">
        <f>VLOOKUP($A285,Обобщение!$A$5:$EK$329,X$2,FALSE)</f>
        <v>0</v>
      </c>
      <c r="Y285">
        <f>VLOOKUP($A285,Обобщение!$A$5:$EK$329,Y$2,FALSE)</f>
        <v>0</v>
      </c>
      <c r="Z285">
        <f>VLOOKUP($A285,Обобщение!$A$5:$EK$329,Z$2,FALSE)</f>
        <v>0</v>
      </c>
      <c r="AA285">
        <f>VLOOKUP($A285,Обобщение!$A$5:$EK$329,AA$2,FALSE)</f>
        <v>0</v>
      </c>
      <c r="AB285">
        <f>VLOOKUP($A285,Обобщение!$A$5:$EK$329,AB$2,FALSE)</f>
        <v>0</v>
      </c>
      <c r="AC285">
        <f>VLOOKUP($A285,Обобщение!$A$5:$EK$329,AC$2,FALSE)</f>
        <v>0</v>
      </c>
      <c r="AD285">
        <f>VLOOKUP($A285,Обобщение!$A$5:$EK$329,AD$2,FALSE)</f>
        <v>0</v>
      </c>
      <c r="AE285">
        <f>VLOOKUP($A285,Обобщение!$A$5:$EK$329,AE$2,FALSE)</f>
        <v>0</v>
      </c>
      <c r="AF285">
        <f>VLOOKUP($A285,Обобщение!$A$5:$EK$329,AF$2,FALSE)</f>
        <v>2</v>
      </c>
      <c r="AG285">
        <f>VLOOKUP($A285,Обобщение!$A$5:$EK$329,AG$2,FALSE)</f>
        <v>0</v>
      </c>
      <c r="AH285">
        <f>VLOOKUP($A285,Обобщение!$A$5:$EK$329,AH$2,FALSE)</f>
        <v>0</v>
      </c>
      <c r="AI285">
        <f>VLOOKUP($A285,Обобщение!$A$5:$EK$329,AI$2,FALSE)</f>
        <v>2</v>
      </c>
      <c r="AJ285">
        <f>VLOOKUP($A285,Обобщение!$A$5:$EK$329,AJ$2,FALSE)</f>
        <v>0</v>
      </c>
      <c r="AK285">
        <f>VLOOKUP($A285,Обобщение!$A$5:$EK$329,AK$2,FALSE)</f>
        <v>0</v>
      </c>
      <c r="AL285">
        <f>VLOOKUP($A285,Обобщение!$A$5:$EK$329,AL$2,FALSE)</f>
        <v>0</v>
      </c>
      <c r="AM285">
        <f>VLOOKUP($A285,Обобщение!$A$5:$EK$329,AM$2,FALSE)</f>
        <v>0</v>
      </c>
      <c r="AN285">
        <f>VLOOKUP($A285,Обобщение!$A$5:$EK$329,AN$2,FALSE)</f>
        <v>0</v>
      </c>
      <c r="AO285" t="str">
        <f>VLOOKUP($A285,Обобщение!$A$5:$EK$329,AO$2,FALSE)</f>
        <v>гр./с. Русе, кв./ж.к. Дружба 3 , бл. 43, бул./ул. Стоян Михаиловски 12</v>
      </c>
      <c r="AP285" t="str">
        <f>VLOOKUP($A285,Обобщение!$A$5:$EK$329,AP$2,FALSE)</f>
        <v>гр./с. Русе, кв./ж.к. Дружба 3 , бл. 43, бул./ул. Стоян Михаиловски 12 , ет. 3, ап. 7</v>
      </c>
      <c r="AQ285" t="str">
        <f>VLOOKUP($A285,Обобщение!$A$5:$EK$329,AQ$2,FALSE)</f>
        <v>Топловъздушна камина на пелети 12 kW</v>
      </c>
      <c r="AR285">
        <f>VLOOKUP($A285,Обобщение!$A$5:$EK$329,AR$2,FALSE)</f>
        <v>0</v>
      </c>
      <c r="AS285">
        <f>VLOOKUP($A285,Обобщение!$A$5:$EK$329,AS$2,FALSE)</f>
        <v>0</v>
      </c>
      <c r="AT285">
        <f>VLOOKUP($A285,Обобщение!$A$5:$EK$329,AT$2,FALSE)</f>
        <v>0</v>
      </c>
      <c r="AU285">
        <f>VLOOKUP($A285,Обобщение!$A$5:$EK$329,AU$2,FALSE)</f>
        <v>0</v>
      </c>
      <c r="AV285">
        <f>VLOOKUP($A285,Обобщение!$A$5:$EK$329,AV$2,FALSE)</f>
        <v>0</v>
      </c>
      <c r="AW285">
        <f>VLOOKUP($A285,Обобщение!$A$5:$EK$329,AW$2,FALSE)</f>
        <v>4</v>
      </c>
      <c r="AX285">
        <f>VLOOKUP($A285,Обобщение!$A$5:$EK$329,AX$2,FALSE)</f>
        <v>4</v>
      </c>
      <c r="AY285" s="11" t="str">
        <f t="shared" si="18"/>
        <v>Топловъздушна камина на пелети 12 kW</v>
      </c>
      <c r="AZ285" s="11" t="str">
        <f t="shared" si="17"/>
        <v/>
      </c>
    </row>
    <row r="286" spans="1:52" x14ac:dyDescent="0.25">
      <c r="A286">
        <v>1282</v>
      </c>
      <c r="B286" t="str">
        <f>VLOOKUP($A286,Обобщение!$A$5:$EK$329,B$2,FALSE)</f>
        <v>LIFE RU 1282</v>
      </c>
      <c r="C286" t="str">
        <f>VLOOKUP($A286,Обобщение!$A$5:$EK$329,C$2,FALSE)</f>
        <v xml:space="preserve">Пламен </v>
      </c>
      <c r="D286" t="str">
        <f>VLOOKUP($A286,Обобщение!$A$5:$EK$329,D$2,FALSE)</f>
        <v xml:space="preserve">Иванов </v>
      </c>
      <c r="E286" t="str">
        <f>VLOOKUP($A286,Обобщение!$A$5:$EK$329,E$2,FALSE)</f>
        <v xml:space="preserve">Илиев </v>
      </c>
      <c r="F286" t="str">
        <f t="shared" si="16"/>
        <v xml:space="preserve">Пламен  Иванов  Илиев </v>
      </c>
      <c r="G286">
        <f>VLOOKUP($A286,Обобщение!$A$5:$EK$329,G$2,FALSE)</f>
        <v>0</v>
      </c>
      <c r="H286">
        <f>VLOOKUP($A286,Обобщение!$A$5:$EK$329,H$2,FALSE)</f>
        <v>0</v>
      </c>
      <c r="I286">
        <f>VLOOKUP($A286,Обобщение!$A$5:$EK$329,I$2,FALSE)</f>
        <v>0</v>
      </c>
      <c r="J286">
        <f>VLOOKUP($A286,Обобщение!$A$5:$EK$329,J$2,FALSE)</f>
        <v>0</v>
      </c>
      <c r="K286">
        <f>VLOOKUP($A286,Обобщение!$A$5:$EK$329,K$2,FALSE)</f>
        <v>1</v>
      </c>
      <c r="L286">
        <f>VLOOKUP($A286,Обобщение!$A$5:$EK$329,L$2,FALSE)</f>
        <v>0</v>
      </c>
      <c r="M286">
        <f>VLOOKUP($A286,Обобщение!$A$5:$EK$329,M$2,FALSE)</f>
        <v>0</v>
      </c>
      <c r="N286">
        <f>VLOOKUP($A286,Обобщение!$A$5:$EK$329,N$2,FALSE)</f>
        <v>0</v>
      </c>
      <c r="O286">
        <f>VLOOKUP($A286,Обобщение!$A$5:$EK$329,O$2,FALSE)</f>
        <v>0</v>
      </c>
      <c r="P286">
        <f>VLOOKUP($A286,Обобщение!$A$5:$EK$329,P$2,FALSE)</f>
        <v>0</v>
      </c>
      <c r="Q286">
        <f>VLOOKUP($A286,Обобщение!$A$5:$EK$329,Q$2,FALSE)</f>
        <v>0</v>
      </c>
      <c r="R286">
        <f>VLOOKUP($A286,Обобщение!$A$5:$EK$329,R$2,FALSE)</f>
        <v>0</v>
      </c>
      <c r="S286">
        <f>VLOOKUP($A286,Обобщение!$A$5:$EK$329,S$2,FALSE)</f>
        <v>0</v>
      </c>
      <c r="T286">
        <f>VLOOKUP($A286,Обобщение!$A$5:$EK$329,T$2,FALSE)</f>
        <v>0</v>
      </c>
      <c r="U286">
        <f>VLOOKUP($A286,Обобщение!$A$5:$EK$329,U$2,FALSE)</f>
        <v>0</v>
      </c>
      <c r="V286">
        <f>VLOOKUP($A286,Обобщение!$A$5:$EK$329,V$2,FALSE)</f>
        <v>0</v>
      </c>
      <c r="W286">
        <f>VLOOKUP($A286,Обобщение!$A$5:$EK$329,W$2,FALSE)</f>
        <v>0</v>
      </c>
      <c r="X286">
        <f>VLOOKUP($A286,Обобщение!$A$5:$EK$329,X$2,FALSE)</f>
        <v>0</v>
      </c>
      <c r="Y286">
        <f>VLOOKUP($A286,Обобщение!$A$5:$EK$329,Y$2,FALSE)</f>
        <v>0</v>
      </c>
      <c r="Z286">
        <f>VLOOKUP($A286,Обобщение!$A$5:$EK$329,Z$2,FALSE)</f>
        <v>0</v>
      </c>
      <c r="AA286">
        <f>VLOOKUP($A286,Обобщение!$A$5:$EK$329,AA$2,FALSE)</f>
        <v>0</v>
      </c>
      <c r="AB286">
        <f>VLOOKUP($A286,Обобщение!$A$5:$EK$329,AB$2,FALSE)</f>
        <v>2</v>
      </c>
      <c r="AC286">
        <f>VLOOKUP($A286,Обобщение!$A$5:$EK$329,AC$2,FALSE)</f>
        <v>0</v>
      </c>
      <c r="AD286">
        <f>VLOOKUP($A286,Обобщение!$A$5:$EK$329,AD$2,FALSE)</f>
        <v>0</v>
      </c>
      <c r="AE286">
        <f>VLOOKUP($A286,Обобщение!$A$5:$EK$329,AE$2,FALSE)</f>
        <v>0</v>
      </c>
      <c r="AF286">
        <f>VLOOKUP($A286,Обобщение!$A$5:$EK$329,AF$2,FALSE)</f>
        <v>0</v>
      </c>
      <c r="AG286">
        <f>VLOOKUP($A286,Обобщение!$A$5:$EK$329,AG$2,FALSE)</f>
        <v>0</v>
      </c>
      <c r="AH286">
        <f>VLOOKUP($A286,Обобщение!$A$5:$EK$329,AH$2,FALSE)</f>
        <v>0</v>
      </c>
      <c r="AI286">
        <f>VLOOKUP($A286,Обобщение!$A$5:$EK$329,AI$2,FALSE)</f>
        <v>0</v>
      </c>
      <c r="AJ286">
        <f>VLOOKUP($A286,Обобщение!$A$5:$EK$329,AJ$2,FALSE)</f>
        <v>3</v>
      </c>
      <c r="AK286">
        <f>VLOOKUP($A286,Обобщение!$A$5:$EK$329,AK$2,FALSE)</f>
        <v>0</v>
      </c>
      <c r="AL286">
        <f>VLOOKUP($A286,Обобщение!$A$5:$EK$329,AL$2,FALSE)</f>
        <v>0</v>
      </c>
      <c r="AM286">
        <f>VLOOKUP($A286,Обобщение!$A$5:$EK$329,AM$2,FALSE)</f>
        <v>1</v>
      </c>
      <c r="AN286">
        <f>VLOOKUP($A286,Обобщение!$A$5:$EK$329,AN$2,FALSE)</f>
        <v>0</v>
      </c>
      <c r="AO286" t="str">
        <f>VLOOKUP($A286,Обобщение!$A$5:$EK$329,AO$2,FALSE)</f>
        <v xml:space="preserve">гр./с. Русе, кв./ж.к. Родина 3 , бул./ул. Ибър 21 </v>
      </c>
      <c r="AP286" t="str">
        <f>VLOOKUP($A286,Обобщение!$A$5:$EK$329,AP$2,FALSE)</f>
        <v xml:space="preserve">гр./с. Русе, кв./ж.к. Родина 3 , бул./ул. Ибър 21 , </v>
      </c>
      <c r="AQ286" t="str">
        <f>VLOOKUP($A286,Обобщение!$A$5:$EK$329,AQ$2,FALSE)</f>
        <v>Камина на пелети с водна риза 12 kW</v>
      </c>
      <c r="AR286">
        <f>VLOOKUP($A286,Обобщение!$A$5:$EK$329,AR$2,FALSE)</f>
        <v>0</v>
      </c>
      <c r="AS286">
        <f>VLOOKUP($A286,Обобщение!$A$5:$EK$329,AS$2,FALSE)</f>
        <v>0</v>
      </c>
      <c r="AT286">
        <f>VLOOKUP($A286,Обобщение!$A$5:$EK$329,AT$2,FALSE)</f>
        <v>0</v>
      </c>
      <c r="AU286">
        <f>VLOOKUP($A286,Обобщение!$A$5:$EK$329,AU$2,FALSE)</f>
        <v>0</v>
      </c>
      <c r="AV286" t="str">
        <f>VLOOKUP($A286,Обобщение!$A$5:$EK$329,AV$2,FALSE)</f>
        <v>Стоманен панелен радиатор (500x1800) - 2 бр.</v>
      </c>
      <c r="AW286">
        <f>VLOOKUP($A286,Обобщение!$A$5:$EK$329,AW$2,FALSE)</f>
        <v>4</v>
      </c>
      <c r="AX286">
        <f>VLOOKUP($A286,Обобщение!$A$5:$EK$329,AX$2,FALSE)</f>
        <v>4</v>
      </c>
      <c r="AY286" s="11" t="str">
        <f t="shared" si="18"/>
        <v>Камина на пелети с водна риза 12 kW</v>
      </c>
      <c r="AZ286" s="11" t="str">
        <f t="shared" si="17"/>
        <v>Стоманен панелен радиатор (500x1800) - 2 бр.</v>
      </c>
    </row>
    <row r="287" spans="1:52" ht="30" x14ac:dyDescent="0.25">
      <c r="A287">
        <v>1283</v>
      </c>
      <c r="B287" t="str">
        <f>VLOOKUP($A287,Обобщение!$A$5:$EK$329,B$2,FALSE)</f>
        <v>LIFE RU 1283</v>
      </c>
      <c r="C287" t="str">
        <f>VLOOKUP($A287,Обобщение!$A$5:$EK$329,C$2,FALSE)</f>
        <v xml:space="preserve">Джюнейт </v>
      </c>
      <c r="D287" t="str">
        <f>VLOOKUP($A287,Обобщение!$A$5:$EK$329,D$2,FALSE)</f>
        <v xml:space="preserve">Танер </v>
      </c>
      <c r="E287" t="str">
        <f>VLOOKUP($A287,Обобщение!$A$5:$EK$329,E$2,FALSE)</f>
        <v xml:space="preserve">Ниязиев </v>
      </c>
      <c r="F287" t="str">
        <f t="shared" si="16"/>
        <v xml:space="preserve">Джюнейт  Танер  Ниязиев </v>
      </c>
      <c r="G287">
        <f>VLOOKUP($A287,Обобщение!$A$5:$EK$329,G$2,FALSE)</f>
        <v>0</v>
      </c>
      <c r="H287">
        <f>VLOOKUP($A287,Обобщение!$A$5:$EK$329,H$2,FALSE)</f>
        <v>0</v>
      </c>
      <c r="I287">
        <f>VLOOKUP($A287,Обобщение!$A$5:$EK$329,I$2,FALSE)</f>
        <v>0</v>
      </c>
      <c r="J287">
        <f>VLOOKUP($A287,Обобщение!$A$5:$EK$329,J$2,FALSE)</f>
        <v>0</v>
      </c>
      <c r="K287">
        <f>VLOOKUP($A287,Обобщение!$A$5:$EK$329,K$2,FALSE)</f>
        <v>0</v>
      </c>
      <c r="L287">
        <f>VLOOKUP($A287,Обобщение!$A$5:$EK$329,L$2,FALSE)</f>
        <v>0</v>
      </c>
      <c r="M287">
        <f>VLOOKUP($A287,Обобщение!$A$5:$EK$329,M$2,FALSE)</f>
        <v>0</v>
      </c>
      <c r="N287">
        <f>VLOOKUP($A287,Обобщение!$A$5:$EK$329,N$2,FALSE)</f>
        <v>0</v>
      </c>
      <c r="O287">
        <f>VLOOKUP($A287,Обобщение!$A$5:$EK$329,O$2,FALSE)</f>
        <v>0</v>
      </c>
      <c r="P287">
        <f>VLOOKUP($A287,Обобщение!$A$5:$EK$329,P$2,FALSE)</f>
        <v>0</v>
      </c>
      <c r="Q287">
        <f>VLOOKUP($A287,Обобщение!$A$5:$EK$329,Q$2,FALSE)</f>
        <v>0</v>
      </c>
      <c r="R287">
        <f>VLOOKUP($A287,Обобщение!$A$5:$EK$329,R$2,FALSE)</f>
        <v>0</v>
      </c>
      <c r="S287">
        <f>VLOOKUP($A287,Обобщение!$A$5:$EK$329,S$2,FALSE)</f>
        <v>0</v>
      </c>
      <c r="T287">
        <f>VLOOKUP($A287,Обобщение!$A$5:$EK$329,T$2,FALSE)</f>
        <v>0</v>
      </c>
      <c r="U287">
        <f>VLOOKUP($A287,Обобщение!$A$5:$EK$329,U$2,FALSE)</f>
        <v>1</v>
      </c>
      <c r="V287">
        <f>VLOOKUP($A287,Обобщение!$A$5:$EK$329,V$2,FALSE)</f>
        <v>0</v>
      </c>
      <c r="W287">
        <f>VLOOKUP($A287,Обобщение!$A$5:$EK$329,W$2,FALSE)</f>
        <v>0</v>
      </c>
      <c r="X287">
        <f>VLOOKUP($A287,Обобщение!$A$5:$EK$329,X$2,FALSE)</f>
        <v>0</v>
      </c>
      <c r="Y287">
        <f>VLOOKUP($A287,Обобщение!$A$5:$EK$329,Y$2,FALSE)</f>
        <v>0</v>
      </c>
      <c r="Z287">
        <f>VLOOKUP($A287,Обобщение!$A$5:$EK$329,Z$2,FALSE)</f>
        <v>0</v>
      </c>
      <c r="AA287">
        <f>VLOOKUP($A287,Обобщение!$A$5:$EK$329,AA$2,FALSE)</f>
        <v>1</v>
      </c>
      <c r="AB287">
        <f>VLOOKUP($A287,Обобщение!$A$5:$EK$329,AB$2,FALSE)</f>
        <v>1</v>
      </c>
      <c r="AC287">
        <f>VLOOKUP($A287,Обобщение!$A$5:$EK$329,AC$2,FALSE)</f>
        <v>2</v>
      </c>
      <c r="AD287">
        <f>VLOOKUP($A287,Обобщение!$A$5:$EK$329,AD$2,FALSE)</f>
        <v>0</v>
      </c>
      <c r="AE287">
        <f>VLOOKUP($A287,Обобщение!$A$5:$EK$329,AE$2,FALSE)</f>
        <v>0</v>
      </c>
      <c r="AF287">
        <f>VLOOKUP($A287,Обобщение!$A$5:$EK$329,AF$2,FALSE)</f>
        <v>0</v>
      </c>
      <c r="AG287">
        <f>VLOOKUP($A287,Обобщение!$A$5:$EK$329,AG$2,FALSE)</f>
        <v>0</v>
      </c>
      <c r="AH287">
        <f>VLOOKUP($A287,Обобщение!$A$5:$EK$329,AH$2,FALSE)</f>
        <v>1</v>
      </c>
      <c r="AI287">
        <f>VLOOKUP($A287,Обобщение!$A$5:$EK$329,AI$2,FALSE)</f>
        <v>0</v>
      </c>
      <c r="AJ287">
        <f>VLOOKUP($A287,Обобщение!$A$5:$EK$329,AJ$2,FALSE)</f>
        <v>0</v>
      </c>
      <c r="AK287">
        <f>VLOOKUP($A287,Обобщение!$A$5:$EK$329,AK$2,FALSE)</f>
        <v>0</v>
      </c>
      <c r="AL287">
        <f>VLOOKUP($A287,Обобщение!$A$5:$EK$329,AL$2,FALSE)</f>
        <v>1</v>
      </c>
      <c r="AM287">
        <f>VLOOKUP($A287,Обобщение!$A$5:$EK$329,AM$2,FALSE)</f>
        <v>1</v>
      </c>
      <c r="AN287">
        <f>VLOOKUP($A287,Обобщение!$A$5:$EK$329,AN$2,FALSE)</f>
        <v>0</v>
      </c>
      <c r="AO287" t="str">
        <f>VLOOKUP($A287,Обобщение!$A$5:$EK$329,AO$2,FALSE)</f>
        <v xml:space="preserve">гр./с. Русе, кв./ж.к. Родина 2 , бл. Вискяр , бул./ул. Димчо Дебелянов 2 </v>
      </c>
      <c r="AP287" t="str">
        <f>VLOOKUP($A287,Обобщение!$A$5:$EK$329,AP$2,FALSE)</f>
        <v>гр./с. Русе, кв./ж.к. Родина 3 , бл. 1, бул./ул. Панагюрище 20 , ет. 1, ап. 3 а</v>
      </c>
      <c r="AQ287">
        <f>VLOOKUP($A287,Обобщение!$A$5:$EK$329,AQ$2,FALSE)</f>
        <v>0</v>
      </c>
      <c r="AR287" t="str">
        <f>VLOOKUP($A287,Обобщение!$A$5:$EK$329,AR$2,FALSE)</f>
        <v>Двуконтурен кондезационен котел на природен газ 24 kW</v>
      </c>
      <c r="AS287">
        <f>VLOOKUP($A287,Обобщение!$A$5:$EK$329,AS$2,FALSE)</f>
        <v>0</v>
      </c>
      <c r="AT287">
        <f>VLOOKUP($A287,Обобщение!$A$5:$EK$329,AT$2,FALSE)</f>
        <v>0</v>
      </c>
      <c r="AU287" t="str">
        <f>VLOOKUP($A287,Обобщение!$A$5:$EK$329,AU$2,FALSE)</f>
        <v>Стоманен панелен радиатор (500x1200) - 1 бр.</v>
      </c>
      <c r="AV287" t="str">
        <f>VLOOKUP($A287,Обобщение!$A$5:$EK$329,AV$2,FALSE)</f>
        <v>Стоманен панелен радиатор (500x1800) - 1 бр.</v>
      </c>
      <c r="AW287">
        <f>VLOOKUP($A287,Обобщение!$A$5:$EK$329,AW$2,FALSE)</f>
        <v>5</v>
      </c>
      <c r="AX287">
        <f>VLOOKUP($A287,Обобщение!$A$5:$EK$329,AX$2,FALSE)</f>
        <v>3</v>
      </c>
      <c r="AY287" s="11" t="str">
        <f t="shared" si="18"/>
        <v>Двуконтурен кондезационен котел на природен газ 24 kW</v>
      </c>
      <c r="AZ287" s="11" t="str">
        <f t="shared" si="17"/>
        <v>Стоманен панелен радиатор (500x1200) - 1 бр.; Стоманен панелен радиатор (500x1800) - 1 бр.</v>
      </c>
    </row>
    <row r="288" spans="1:52" x14ac:dyDescent="0.25">
      <c r="A288" s="5">
        <v>1284</v>
      </c>
      <c r="B288" t="str">
        <f>VLOOKUP($A288,Обобщение!$A$5:$EK$329,B$2,FALSE)</f>
        <v>LIFE RU 1284</v>
      </c>
      <c r="C288" t="str">
        <f>VLOOKUP($A288,Обобщение!$A$5:$EK$329,C$2,FALSE)</f>
        <v xml:space="preserve">Симеон </v>
      </c>
      <c r="D288" t="str">
        <f>VLOOKUP($A288,Обобщение!$A$5:$EK$329,D$2,FALSE)</f>
        <v xml:space="preserve">Йорданов </v>
      </c>
      <c r="E288" t="str">
        <f>VLOOKUP($A288,Обобщение!$A$5:$EK$329,E$2,FALSE)</f>
        <v xml:space="preserve">Събчев </v>
      </c>
      <c r="F288" t="str">
        <f t="shared" si="16"/>
        <v xml:space="preserve">Симеон  Йорданов  Събчев </v>
      </c>
      <c r="G288">
        <f>VLOOKUP($A288,Обобщение!$A$5:$EK$329,G$2,FALSE)</f>
        <v>0</v>
      </c>
      <c r="H288">
        <f>VLOOKUP($A288,Обобщение!$A$5:$EK$329,H$2,FALSE)</f>
        <v>0</v>
      </c>
      <c r="I288">
        <f>VLOOKUP($A288,Обобщение!$A$5:$EK$329,I$2,FALSE)</f>
        <v>0</v>
      </c>
      <c r="J288">
        <f>VLOOKUP($A288,Обобщение!$A$5:$EK$329,J$2,FALSE)</f>
        <v>0</v>
      </c>
      <c r="K288">
        <f>VLOOKUP($A288,Обобщение!$A$5:$EK$329,K$2,FALSE)</f>
        <v>1</v>
      </c>
      <c r="L288">
        <f>VLOOKUP($A288,Обобщение!$A$5:$EK$329,L$2,FALSE)</f>
        <v>0</v>
      </c>
      <c r="M288">
        <f>VLOOKUP($A288,Обобщение!$A$5:$EK$329,M$2,FALSE)</f>
        <v>0</v>
      </c>
      <c r="N288">
        <f>VLOOKUP($A288,Обобщение!$A$5:$EK$329,N$2,FALSE)</f>
        <v>0</v>
      </c>
      <c r="O288">
        <f>VLOOKUP($A288,Обобщение!$A$5:$EK$329,O$2,FALSE)</f>
        <v>0</v>
      </c>
      <c r="P288">
        <f>VLOOKUP($A288,Обобщение!$A$5:$EK$329,P$2,FALSE)</f>
        <v>0</v>
      </c>
      <c r="Q288">
        <f>VLOOKUP($A288,Обобщение!$A$5:$EK$329,Q$2,FALSE)</f>
        <v>0</v>
      </c>
      <c r="R288">
        <f>VLOOKUP($A288,Обобщение!$A$5:$EK$329,R$2,FALSE)</f>
        <v>0</v>
      </c>
      <c r="S288">
        <f>VLOOKUP($A288,Обобщение!$A$5:$EK$329,S$2,FALSE)</f>
        <v>0</v>
      </c>
      <c r="T288">
        <f>VLOOKUP($A288,Обобщение!$A$5:$EK$329,T$2,FALSE)</f>
        <v>0</v>
      </c>
      <c r="U288">
        <f>VLOOKUP($A288,Обобщение!$A$5:$EK$329,U$2,FALSE)</f>
        <v>0</v>
      </c>
      <c r="V288">
        <f>VLOOKUP($A288,Обобщение!$A$5:$EK$329,V$2,FALSE)</f>
        <v>0</v>
      </c>
      <c r="W288">
        <f>VLOOKUP($A288,Обобщение!$A$5:$EK$329,W$2,FALSE)</f>
        <v>0</v>
      </c>
      <c r="X288">
        <f>VLOOKUP($A288,Обобщение!$A$5:$EK$329,X$2,FALSE)</f>
        <v>0</v>
      </c>
      <c r="Y288">
        <f>VLOOKUP($A288,Обобщение!$A$5:$EK$329,Y$2,FALSE)</f>
        <v>0</v>
      </c>
      <c r="Z288">
        <f>VLOOKUP($A288,Обобщение!$A$5:$EK$329,Z$2,FALSE)</f>
        <v>0</v>
      </c>
      <c r="AA288">
        <f>VLOOKUP($A288,Обобщение!$A$5:$EK$329,AA$2,FALSE)</f>
        <v>0</v>
      </c>
      <c r="AB288">
        <f>VLOOKUP($A288,Обобщение!$A$5:$EK$329,AB$2,FALSE)</f>
        <v>0</v>
      </c>
      <c r="AC288">
        <f>VLOOKUP($A288,Обобщение!$A$5:$EK$329,AC$2,FALSE)</f>
        <v>0</v>
      </c>
      <c r="AD288">
        <f>VLOOKUP($A288,Обобщение!$A$5:$EK$329,AD$2,FALSE)</f>
        <v>0</v>
      </c>
      <c r="AE288">
        <f>VLOOKUP($A288,Обобщение!$A$5:$EK$329,AE$2,FALSE)</f>
        <v>0</v>
      </c>
      <c r="AF288">
        <f>VLOOKUP($A288,Обобщение!$A$5:$EK$329,AF$2,FALSE)</f>
        <v>0</v>
      </c>
      <c r="AG288">
        <f>VLOOKUP($A288,Обобщение!$A$5:$EK$329,AG$2,FALSE)</f>
        <v>0</v>
      </c>
      <c r="AH288">
        <f>VLOOKUP($A288,Обобщение!$A$5:$EK$329,AH$2,FALSE)</f>
        <v>0</v>
      </c>
      <c r="AI288">
        <f>VLOOKUP($A288,Обобщение!$A$5:$EK$329,AI$2,FALSE)</f>
        <v>2</v>
      </c>
      <c r="AJ288">
        <f>VLOOKUP($A288,Обобщение!$A$5:$EK$329,AJ$2,FALSE)</f>
        <v>0</v>
      </c>
      <c r="AK288">
        <f>VLOOKUP($A288,Обобщение!$A$5:$EK$329,AK$2,FALSE)</f>
        <v>0</v>
      </c>
      <c r="AL288">
        <f>VLOOKUP($A288,Обобщение!$A$5:$EK$329,AL$2,FALSE)</f>
        <v>0</v>
      </c>
      <c r="AM288">
        <f>VLOOKUP($A288,Обобщение!$A$5:$EK$329,AM$2,FALSE)</f>
        <v>1</v>
      </c>
      <c r="AN288">
        <f>VLOOKUP($A288,Обобщение!$A$5:$EK$329,AN$2,FALSE)</f>
        <v>0</v>
      </c>
      <c r="AO288" t="str">
        <f>VLOOKUP($A288,Обобщение!$A$5:$EK$329,AO$2,FALSE)</f>
        <v xml:space="preserve">гр./с. Русе, кв./ж.к. Чародейка-юг, бл. 115, бул./ул. Михаил Хаджикостов 2 </v>
      </c>
      <c r="AP288" t="str">
        <f>VLOOKUP($A288,Обобщение!$A$5:$EK$329,AP$2,FALSE)</f>
        <v>гр./с. Русе, кв./ж.к. Дружба 3, бл. 19, бул./ул. Никола Й. Вапцаров 13 , ет. 8, ап. 21</v>
      </c>
      <c r="AQ288" t="str">
        <f>VLOOKUP($A288,Обобщение!$A$5:$EK$329,AQ$2,FALSE)</f>
        <v>Камина на пелети с водна риза 12 kW</v>
      </c>
      <c r="AR288">
        <f>VLOOKUP($A288,Обобщение!$A$5:$EK$329,AR$2,FALSE)</f>
        <v>0</v>
      </c>
      <c r="AS288">
        <f>VLOOKUP($A288,Обобщение!$A$5:$EK$329,AS$2,FALSE)</f>
        <v>0</v>
      </c>
      <c r="AT288">
        <f>VLOOKUP($A288,Обобщение!$A$5:$EK$329,AT$2,FALSE)</f>
        <v>0</v>
      </c>
      <c r="AU288">
        <f>VLOOKUP($A288,Обобщение!$A$5:$EK$329,AU$2,FALSE)</f>
        <v>0</v>
      </c>
      <c r="AV288">
        <f>VLOOKUP($A288,Обобщение!$A$5:$EK$329,AV$2,FALSE)</f>
        <v>0</v>
      </c>
      <c r="AW288">
        <f>VLOOKUP($A288,Обобщение!$A$5:$EK$329,AW$2,FALSE)</f>
        <v>3</v>
      </c>
      <c r="AX288">
        <f>VLOOKUP($A288,Обобщение!$A$5:$EK$329,AX$2,FALSE)</f>
        <v>3</v>
      </c>
      <c r="AY288" s="11" t="str">
        <f t="shared" si="18"/>
        <v>Камина на пелети с водна риза 12 kW</v>
      </c>
      <c r="AZ288" s="11" t="str">
        <f t="shared" si="17"/>
        <v/>
      </c>
    </row>
    <row r="289" spans="1:52" x14ac:dyDescent="0.25">
      <c r="A289" s="3">
        <v>1285</v>
      </c>
      <c r="B289" t="str">
        <f>VLOOKUP($A289,Обобщение!$A$5:$EK$329,B$2,FALSE)</f>
        <v>LIFE RU 1285</v>
      </c>
      <c r="C289" t="str">
        <f>VLOOKUP($A289,Обобщение!$A$5:$EK$329,C$2,FALSE)</f>
        <v xml:space="preserve">Еленка </v>
      </c>
      <c r="D289" t="str">
        <f>VLOOKUP($A289,Обобщение!$A$5:$EK$329,D$2,FALSE)</f>
        <v xml:space="preserve">Ангелова </v>
      </c>
      <c r="E289" t="str">
        <f>VLOOKUP($A289,Обобщение!$A$5:$EK$329,E$2,FALSE)</f>
        <v xml:space="preserve">Атанасова </v>
      </c>
      <c r="F289" t="str">
        <f t="shared" si="16"/>
        <v xml:space="preserve">Еленка  Ангелова  Атанасова </v>
      </c>
      <c r="G289">
        <f>VLOOKUP($A289,Обобщение!$A$5:$EK$329,G$2,FALSE)</f>
        <v>0</v>
      </c>
      <c r="H289">
        <f>VLOOKUP($A289,Обобщение!$A$5:$EK$329,H$2,FALSE)</f>
        <v>0</v>
      </c>
      <c r="I289">
        <f>VLOOKUP($A289,Обобщение!$A$5:$EK$329,I$2,FALSE)</f>
        <v>0</v>
      </c>
      <c r="J289">
        <f>VLOOKUP($A289,Обобщение!$A$5:$EK$329,J$2,FALSE)</f>
        <v>0</v>
      </c>
      <c r="K289">
        <f>VLOOKUP($A289,Обобщение!$A$5:$EK$329,K$2,FALSE)</f>
        <v>0</v>
      </c>
      <c r="L289">
        <f>VLOOKUP($A289,Обобщение!$A$5:$EK$329,L$2,FALSE)</f>
        <v>1</v>
      </c>
      <c r="M289">
        <f>VLOOKUP($A289,Обобщение!$A$5:$EK$329,M$2,FALSE)</f>
        <v>0</v>
      </c>
      <c r="N289">
        <f>VLOOKUP($A289,Обобщение!$A$5:$EK$329,N$2,FALSE)</f>
        <v>0</v>
      </c>
      <c r="O289">
        <f>VLOOKUP($A289,Обобщение!$A$5:$EK$329,O$2,FALSE)</f>
        <v>0</v>
      </c>
      <c r="P289">
        <f>VLOOKUP($A289,Обобщение!$A$5:$EK$329,P$2,FALSE)</f>
        <v>0</v>
      </c>
      <c r="Q289">
        <f>VLOOKUP($A289,Обобщение!$A$5:$EK$329,Q$2,FALSE)</f>
        <v>0</v>
      </c>
      <c r="R289">
        <f>VLOOKUP($A289,Обобщение!$A$5:$EK$329,R$2,FALSE)</f>
        <v>0</v>
      </c>
      <c r="S289">
        <f>VLOOKUP($A289,Обобщение!$A$5:$EK$329,S$2,FALSE)</f>
        <v>0</v>
      </c>
      <c r="T289">
        <f>VLOOKUP($A289,Обобщение!$A$5:$EK$329,T$2,FALSE)</f>
        <v>0</v>
      </c>
      <c r="U289">
        <f>VLOOKUP($A289,Обобщение!$A$5:$EK$329,U$2,FALSE)</f>
        <v>0</v>
      </c>
      <c r="V289">
        <f>VLOOKUP($A289,Обобщение!$A$5:$EK$329,V$2,FALSE)</f>
        <v>0</v>
      </c>
      <c r="W289">
        <f>VLOOKUP($A289,Обобщение!$A$5:$EK$329,W$2,FALSE)</f>
        <v>0</v>
      </c>
      <c r="X289">
        <f>VLOOKUP($A289,Обобщение!$A$5:$EK$329,X$2,FALSE)</f>
        <v>0</v>
      </c>
      <c r="Y289">
        <f>VLOOKUP($A289,Обобщение!$A$5:$EK$329,Y$2,FALSE)</f>
        <v>0</v>
      </c>
      <c r="Z289">
        <f>VLOOKUP($A289,Обобщение!$A$5:$EK$329,Z$2,FALSE)</f>
        <v>0</v>
      </c>
      <c r="AA289">
        <f>VLOOKUP($A289,Обобщение!$A$5:$EK$329,AA$2,FALSE)</f>
        <v>2</v>
      </c>
      <c r="AB289">
        <f>VLOOKUP($A289,Обобщение!$A$5:$EK$329,AB$2,FALSE)</f>
        <v>0</v>
      </c>
      <c r="AC289">
        <f>VLOOKUP($A289,Обобщение!$A$5:$EK$329,AC$2,FALSE)</f>
        <v>0</v>
      </c>
      <c r="AD289">
        <f>VLOOKUP($A289,Обобщение!$A$5:$EK$329,AD$2,FALSE)</f>
        <v>0</v>
      </c>
      <c r="AE289">
        <f>VLOOKUP($A289,Обобщение!$A$5:$EK$329,AE$2,FALSE)</f>
        <v>0</v>
      </c>
      <c r="AF289">
        <f>VLOOKUP($A289,Обобщение!$A$5:$EK$329,AF$2,FALSE)</f>
        <v>0</v>
      </c>
      <c r="AG289">
        <f>VLOOKUP($A289,Обобщение!$A$5:$EK$329,AG$2,FALSE)</f>
        <v>0</v>
      </c>
      <c r="AH289">
        <f>VLOOKUP($A289,Обобщение!$A$5:$EK$329,AH$2,FALSE)</f>
        <v>1</v>
      </c>
      <c r="AI289">
        <f>VLOOKUP($A289,Обобщение!$A$5:$EK$329,AI$2,FALSE)</f>
        <v>0</v>
      </c>
      <c r="AJ289">
        <f>VLOOKUP($A289,Обобщение!$A$5:$EK$329,AJ$2,FALSE)</f>
        <v>0</v>
      </c>
      <c r="AK289">
        <f>VLOOKUP($A289,Обобщение!$A$5:$EK$329,AK$2,FALSE)</f>
        <v>0</v>
      </c>
      <c r="AL289">
        <f>VLOOKUP($A289,Обобщение!$A$5:$EK$329,AL$2,FALSE)</f>
        <v>1</v>
      </c>
      <c r="AM289">
        <f>VLOOKUP($A289,Обобщение!$A$5:$EK$329,AM$2,FALSE)</f>
        <v>1</v>
      </c>
      <c r="AN289">
        <f>VLOOKUP($A289,Обобщение!$A$5:$EK$329,AN$2,FALSE)</f>
        <v>0</v>
      </c>
      <c r="AO289" t="str">
        <f>VLOOKUP($A289,Обобщение!$A$5:$EK$329,AO$2,FALSE)</f>
        <v xml:space="preserve">гр./с. Русе, кв./ж.к. Новата махала , бул./ул. Даскал Аверкий 29 </v>
      </c>
      <c r="AP289" t="str">
        <f>VLOOKUP($A289,Обобщение!$A$5:$EK$329,AP$2,FALSE)</f>
        <v xml:space="preserve">гр./с. Русе, кв./ж.к. Новата махала , бул./ул. Даскал Аверкий 29 , </v>
      </c>
      <c r="AQ289" t="str">
        <f>VLOOKUP($A289,Обобщение!$A$5:$EK$329,AQ$2,FALSE)</f>
        <v>Камина на пелети с водна риза 18 kW</v>
      </c>
      <c r="AR289">
        <f>VLOOKUP($A289,Обобщение!$A$5:$EK$329,AR$2,FALSE)</f>
        <v>0</v>
      </c>
      <c r="AS289">
        <f>VLOOKUP($A289,Обобщение!$A$5:$EK$329,AS$2,FALSE)</f>
        <v>0</v>
      </c>
      <c r="AT289">
        <f>VLOOKUP($A289,Обобщение!$A$5:$EK$329,AT$2,FALSE)</f>
        <v>0</v>
      </c>
      <c r="AU289" t="str">
        <f>VLOOKUP($A289,Обобщение!$A$5:$EK$329,AU$2,FALSE)</f>
        <v>Стоманен панелен радиатор (500x1200) - 2 бр.</v>
      </c>
      <c r="AV289">
        <f>VLOOKUP($A289,Обобщение!$A$5:$EK$329,AV$2,FALSE)</f>
        <v>0</v>
      </c>
      <c r="AW289">
        <f>VLOOKUP($A289,Обобщение!$A$5:$EK$329,AW$2,FALSE)</f>
        <v>3</v>
      </c>
      <c r="AX289">
        <f>VLOOKUP($A289,Обобщение!$A$5:$EK$329,AX$2,FALSE)</f>
        <v>3</v>
      </c>
      <c r="AY289" s="11" t="str">
        <f t="shared" si="18"/>
        <v>Камина на пелети с водна риза 18 kW</v>
      </c>
      <c r="AZ289" s="11" t="str">
        <f t="shared" si="17"/>
        <v>Стоманен панелен радиатор (500x1200) - 2 бр.</v>
      </c>
    </row>
    <row r="290" spans="1:52" ht="30" x14ac:dyDescent="0.25">
      <c r="A290">
        <v>1286</v>
      </c>
      <c r="B290" t="str">
        <f>VLOOKUP($A290,Обобщение!$A$5:$EK$329,B$2,FALSE)</f>
        <v>LIFE RU 1286</v>
      </c>
      <c r="C290" t="str">
        <f>VLOOKUP($A290,Обобщение!$A$5:$EK$329,C$2,FALSE)</f>
        <v xml:space="preserve">Александър </v>
      </c>
      <c r="D290" t="str">
        <f>VLOOKUP($A290,Обобщение!$A$5:$EK$329,D$2,FALSE)</f>
        <v xml:space="preserve">Стефанов </v>
      </c>
      <c r="E290" t="str">
        <f>VLOOKUP($A290,Обобщение!$A$5:$EK$329,E$2,FALSE)</f>
        <v xml:space="preserve">Вълчев </v>
      </c>
      <c r="F290" t="str">
        <f t="shared" si="16"/>
        <v xml:space="preserve">Александър  Стефанов  Вълчев </v>
      </c>
      <c r="G290">
        <f>VLOOKUP($A290,Обобщение!$A$5:$EK$329,G$2,FALSE)</f>
        <v>0</v>
      </c>
      <c r="H290">
        <f>VLOOKUP($A290,Обобщение!$A$5:$EK$329,H$2,FALSE)</f>
        <v>0</v>
      </c>
      <c r="I290">
        <f>VLOOKUP($A290,Обобщение!$A$5:$EK$329,I$2,FALSE)</f>
        <v>0</v>
      </c>
      <c r="J290">
        <f>VLOOKUP($A290,Обобщение!$A$5:$EK$329,J$2,FALSE)</f>
        <v>0</v>
      </c>
      <c r="K290">
        <f>VLOOKUP($A290,Обобщение!$A$5:$EK$329,K$2,FALSE)</f>
        <v>0</v>
      </c>
      <c r="L290">
        <f>VLOOKUP($A290,Обобщение!$A$5:$EK$329,L$2,FALSE)</f>
        <v>1</v>
      </c>
      <c r="M290">
        <f>VLOOKUP($A290,Обобщение!$A$5:$EK$329,M$2,FALSE)</f>
        <v>0</v>
      </c>
      <c r="N290">
        <f>VLOOKUP($A290,Обобщение!$A$5:$EK$329,N$2,FALSE)</f>
        <v>0</v>
      </c>
      <c r="O290">
        <f>VLOOKUP($A290,Обобщение!$A$5:$EK$329,O$2,FALSE)</f>
        <v>0</v>
      </c>
      <c r="P290">
        <f>VLOOKUP($A290,Обобщение!$A$5:$EK$329,P$2,FALSE)</f>
        <v>0</v>
      </c>
      <c r="Q290">
        <f>VLOOKUP($A290,Обобщение!$A$5:$EK$329,Q$2,FALSE)</f>
        <v>0</v>
      </c>
      <c r="R290">
        <f>VLOOKUP($A290,Обобщение!$A$5:$EK$329,R$2,FALSE)</f>
        <v>0</v>
      </c>
      <c r="S290">
        <f>VLOOKUP($A290,Обобщение!$A$5:$EK$329,S$2,FALSE)</f>
        <v>0</v>
      </c>
      <c r="T290">
        <f>VLOOKUP($A290,Обобщение!$A$5:$EK$329,T$2,FALSE)</f>
        <v>0</v>
      </c>
      <c r="U290">
        <f>VLOOKUP($A290,Обобщение!$A$5:$EK$329,U$2,FALSE)</f>
        <v>0</v>
      </c>
      <c r="V290">
        <f>VLOOKUP($A290,Обобщение!$A$5:$EK$329,V$2,FALSE)</f>
        <v>0</v>
      </c>
      <c r="W290">
        <f>VLOOKUP($A290,Обобщение!$A$5:$EK$329,W$2,FALSE)</f>
        <v>0</v>
      </c>
      <c r="X290">
        <f>VLOOKUP($A290,Обобщение!$A$5:$EK$329,X$2,FALSE)</f>
        <v>0</v>
      </c>
      <c r="Y290">
        <f>VLOOKUP($A290,Обобщение!$A$5:$EK$329,Y$2,FALSE)</f>
        <v>0</v>
      </c>
      <c r="Z290">
        <f>VLOOKUP($A290,Обобщение!$A$5:$EK$329,Z$2,FALSE)</f>
        <v>0</v>
      </c>
      <c r="AA290">
        <f>VLOOKUP($A290,Обобщение!$A$5:$EK$329,AA$2,FALSE)</f>
        <v>1</v>
      </c>
      <c r="AB290">
        <f>VLOOKUP($A290,Обобщение!$A$5:$EK$329,AB$2,FALSE)</f>
        <v>1</v>
      </c>
      <c r="AC290">
        <f>VLOOKUP($A290,Обобщение!$A$5:$EK$329,AC$2,FALSE)</f>
        <v>0</v>
      </c>
      <c r="AD290">
        <f>VLOOKUP($A290,Обобщение!$A$5:$EK$329,AD$2,FALSE)</f>
        <v>0</v>
      </c>
      <c r="AE290">
        <f>VLOOKUP($A290,Обобщение!$A$5:$EK$329,AE$2,FALSE)</f>
        <v>0</v>
      </c>
      <c r="AF290">
        <f>VLOOKUP($A290,Обобщение!$A$5:$EK$329,AF$2,FALSE)</f>
        <v>0</v>
      </c>
      <c r="AG290">
        <f>VLOOKUP($A290,Обобщение!$A$5:$EK$329,AG$2,FALSE)</f>
        <v>0</v>
      </c>
      <c r="AH290">
        <f>VLOOKUP($A290,Обобщение!$A$5:$EK$329,AH$2,FALSE)</f>
        <v>0</v>
      </c>
      <c r="AI290">
        <f>VLOOKUP($A290,Обобщение!$A$5:$EK$329,AI$2,FALSE)</f>
        <v>0</v>
      </c>
      <c r="AJ290">
        <f>VLOOKUP($A290,Обобщение!$A$5:$EK$329,AJ$2,FALSE)</f>
        <v>0</v>
      </c>
      <c r="AK290">
        <f>VLOOKUP($A290,Обобщение!$A$5:$EK$329,AK$2,FALSE)</f>
        <v>4</v>
      </c>
      <c r="AL290">
        <f>VLOOKUP($A290,Обобщение!$A$5:$EK$329,AL$2,FALSE)</f>
        <v>0</v>
      </c>
      <c r="AM290">
        <f>VLOOKUP($A290,Обобщение!$A$5:$EK$329,AM$2,FALSE)</f>
        <v>0</v>
      </c>
      <c r="AN290">
        <f>VLOOKUP($A290,Обобщение!$A$5:$EK$329,AN$2,FALSE)</f>
        <v>0</v>
      </c>
      <c r="AO290" t="str">
        <f>VLOOKUP($A290,Обобщение!$A$5:$EK$329,AO$2,FALSE)</f>
        <v xml:space="preserve">гр./с. Русе, кв./ж.к. Родина 2 , бул./ул. Лисец 48 </v>
      </c>
      <c r="AP290" t="str">
        <f>VLOOKUP($A290,Обобщение!$A$5:$EK$329,AP$2,FALSE)</f>
        <v xml:space="preserve">гр./с. Русе, кв./ж.к. Родина 2 , бул./ул. Лисец 48 , </v>
      </c>
      <c r="AQ290" t="str">
        <f>VLOOKUP($A290,Обобщение!$A$5:$EK$329,AQ$2,FALSE)</f>
        <v>Камина на пелети с водна риза 18 kW</v>
      </c>
      <c r="AR290">
        <f>VLOOKUP($A290,Обобщение!$A$5:$EK$329,AR$2,FALSE)</f>
        <v>0</v>
      </c>
      <c r="AS290">
        <f>VLOOKUP($A290,Обобщение!$A$5:$EK$329,AS$2,FALSE)</f>
        <v>0</v>
      </c>
      <c r="AT290">
        <f>VLOOKUP($A290,Обобщение!$A$5:$EK$329,AT$2,FALSE)</f>
        <v>0</v>
      </c>
      <c r="AU290" t="str">
        <f>VLOOKUP($A290,Обобщение!$A$5:$EK$329,AU$2,FALSE)</f>
        <v>Стоманен панелен радиатор (500x1200) - 1 бр.</v>
      </c>
      <c r="AV290" t="str">
        <f>VLOOKUP($A290,Обобщение!$A$5:$EK$329,AV$2,FALSE)</f>
        <v>Стоманен панелен радиатор (500x1800) - 1 бр.</v>
      </c>
      <c r="AW290">
        <f>VLOOKUP($A290,Обобщение!$A$5:$EK$329,AW$2,FALSE)</f>
        <v>4</v>
      </c>
      <c r="AX290">
        <f>VLOOKUP($A290,Обобщение!$A$5:$EK$329,AX$2,FALSE)</f>
        <v>4</v>
      </c>
      <c r="AY290" s="11" t="str">
        <f t="shared" si="18"/>
        <v>Камина на пелети с водна риза 18 kW</v>
      </c>
      <c r="AZ290" s="11" t="str">
        <f t="shared" si="17"/>
        <v>Стоманен панелен радиатор (500x1200) - 1 бр.; Стоманен панелен радиатор (500x1800) - 1 бр.</v>
      </c>
    </row>
    <row r="291" spans="1:52" x14ac:dyDescent="0.25">
      <c r="A291" s="3">
        <v>1287</v>
      </c>
      <c r="B291" t="str">
        <f>VLOOKUP($A291,Обобщение!$A$5:$EK$329,B$2,FALSE)</f>
        <v>LIFE RU 1287</v>
      </c>
      <c r="C291" t="str">
        <f>VLOOKUP($A291,Обобщение!$A$5:$EK$329,C$2,FALSE)</f>
        <v xml:space="preserve">Румянка </v>
      </c>
      <c r="D291" t="str">
        <f>VLOOKUP($A291,Обобщение!$A$5:$EK$329,D$2,FALSE)</f>
        <v xml:space="preserve">Йорданова </v>
      </c>
      <c r="E291" t="str">
        <f>VLOOKUP($A291,Обобщение!$A$5:$EK$329,E$2,FALSE)</f>
        <v xml:space="preserve">Иванова </v>
      </c>
      <c r="F291" t="str">
        <f t="shared" si="16"/>
        <v xml:space="preserve">Румянка  Йорданова  Иванова </v>
      </c>
      <c r="G291">
        <f>VLOOKUP($A291,Обобщение!$A$5:$EK$329,G$2,FALSE)</f>
        <v>0</v>
      </c>
      <c r="H291">
        <f>VLOOKUP($A291,Обобщение!$A$5:$EK$329,H$2,FALSE)</f>
        <v>0</v>
      </c>
      <c r="I291">
        <f>VLOOKUP($A291,Обобщение!$A$5:$EK$329,I$2,FALSE)</f>
        <v>0</v>
      </c>
      <c r="J291">
        <f>VLOOKUP($A291,Обобщение!$A$5:$EK$329,J$2,FALSE)</f>
        <v>0</v>
      </c>
      <c r="K291">
        <f>VLOOKUP($A291,Обобщение!$A$5:$EK$329,K$2,FALSE)</f>
        <v>0</v>
      </c>
      <c r="L291">
        <f>VLOOKUP($A291,Обобщение!$A$5:$EK$329,L$2,FALSE)</f>
        <v>0</v>
      </c>
      <c r="M291">
        <f>VLOOKUP($A291,Обобщение!$A$5:$EK$329,M$2,FALSE)</f>
        <v>1</v>
      </c>
      <c r="N291">
        <f>VLOOKUP($A291,Обобщение!$A$5:$EK$329,N$2,FALSE)</f>
        <v>0</v>
      </c>
      <c r="O291">
        <f>VLOOKUP($A291,Обобщение!$A$5:$EK$329,O$2,FALSE)</f>
        <v>0</v>
      </c>
      <c r="P291">
        <f>VLOOKUP($A291,Обобщение!$A$5:$EK$329,P$2,FALSE)</f>
        <v>0</v>
      </c>
      <c r="Q291">
        <f>VLOOKUP($A291,Обобщение!$A$5:$EK$329,Q$2,FALSE)</f>
        <v>0</v>
      </c>
      <c r="R291">
        <f>VLOOKUP($A291,Обобщение!$A$5:$EK$329,R$2,FALSE)</f>
        <v>0</v>
      </c>
      <c r="S291">
        <f>VLOOKUP($A291,Обобщение!$A$5:$EK$329,S$2,FALSE)</f>
        <v>0</v>
      </c>
      <c r="T291">
        <f>VLOOKUP($A291,Обобщение!$A$5:$EK$329,T$2,FALSE)</f>
        <v>0</v>
      </c>
      <c r="U291">
        <f>VLOOKUP($A291,Обобщение!$A$5:$EK$329,U$2,FALSE)</f>
        <v>0</v>
      </c>
      <c r="V291">
        <f>VLOOKUP($A291,Обобщение!$A$5:$EK$329,V$2,FALSE)</f>
        <v>0</v>
      </c>
      <c r="W291">
        <f>VLOOKUP($A291,Обобщение!$A$5:$EK$329,W$2,FALSE)</f>
        <v>0</v>
      </c>
      <c r="X291">
        <f>VLOOKUP($A291,Обобщение!$A$5:$EK$329,X$2,FALSE)</f>
        <v>0</v>
      </c>
      <c r="Y291">
        <f>VLOOKUP($A291,Обобщение!$A$5:$EK$329,Y$2,FALSE)</f>
        <v>0</v>
      </c>
      <c r="Z291">
        <f>VLOOKUP($A291,Обобщение!$A$5:$EK$329,Z$2,FALSE)</f>
        <v>0</v>
      </c>
      <c r="AA291">
        <f>VLOOKUP($A291,Обобщение!$A$5:$EK$329,AA$2,FALSE)</f>
        <v>0</v>
      </c>
      <c r="AB291">
        <f>VLOOKUP($A291,Обобщение!$A$5:$EK$329,AB$2,FALSE)</f>
        <v>1</v>
      </c>
      <c r="AC291">
        <f>VLOOKUP($A291,Обобщение!$A$5:$EK$329,AC$2,FALSE)</f>
        <v>0</v>
      </c>
      <c r="AD291">
        <f>VLOOKUP($A291,Обобщение!$A$5:$EK$329,AD$2,FALSE)</f>
        <v>0</v>
      </c>
      <c r="AE291">
        <f>VLOOKUP($A291,Обобщение!$A$5:$EK$329,AE$2,FALSE)</f>
        <v>0</v>
      </c>
      <c r="AF291">
        <f>VLOOKUP($A291,Обобщение!$A$5:$EK$329,AF$2,FALSE)</f>
        <v>0</v>
      </c>
      <c r="AG291">
        <f>VLOOKUP($A291,Обобщение!$A$5:$EK$329,AG$2,FALSE)</f>
        <v>0</v>
      </c>
      <c r="AH291">
        <f>VLOOKUP($A291,Обобщение!$A$5:$EK$329,AH$2,FALSE)</f>
        <v>0</v>
      </c>
      <c r="AI291">
        <f>VLOOKUP($A291,Обобщение!$A$5:$EK$329,AI$2,FALSE)</f>
        <v>0</v>
      </c>
      <c r="AJ291">
        <f>VLOOKUP($A291,Обобщение!$A$5:$EK$329,AJ$2,FALSE)</f>
        <v>0</v>
      </c>
      <c r="AK291">
        <f>VLOOKUP($A291,Обобщение!$A$5:$EK$329,AK$2,FALSE)</f>
        <v>4</v>
      </c>
      <c r="AL291">
        <f>VLOOKUP($A291,Обобщение!$A$5:$EK$329,AL$2,FALSE)</f>
        <v>0</v>
      </c>
      <c r="AM291">
        <f>VLOOKUP($A291,Обобщение!$A$5:$EK$329,AM$2,FALSE)</f>
        <v>1</v>
      </c>
      <c r="AN291">
        <f>VLOOKUP($A291,Обобщение!$A$5:$EK$329,AN$2,FALSE)</f>
        <v>0</v>
      </c>
      <c r="AO291" t="str">
        <f>VLOOKUP($A291,Обобщение!$A$5:$EK$329,AO$2,FALSE)</f>
        <v xml:space="preserve">гр./с. Русе, кв./ж.к. Чародейка , бл. 212, бул./ул. Тодор Икономов 3 </v>
      </c>
      <c r="AP291" t="str">
        <f>VLOOKUP($A291,Обобщение!$A$5:$EK$329,AP$2,FALSE)</f>
        <v>гр./с. Русе, кв./ж.к. Чародейка , бл. 212, бул./ул. Тодор Икономов 3 , ет. 1, ап. 1</v>
      </c>
      <c r="AQ291" t="str">
        <f>VLOOKUP($A291,Обобщение!$A$5:$EK$329,AQ$2,FALSE)</f>
        <v>Камина на пелети с водна риза 25 kW</v>
      </c>
      <c r="AR291">
        <f>VLOOKUP($A291,Обобщение!$A$5:$EK$329,AR$2,FALSE)</f>
        <v>0</v>
      </c>
      <c r="AS291">
        <f>VLOOKUP($A291,Обобщение!$A$5:$EK$329,AS$2,FALSE)</f>
        <v>0</v>
      </c>
      <c r="AT291">
        <f>VLOOKUP($A291,Обобщение!$A$5:$EK$329,AT$2,FALSE)</f>
        <v>0</v>
      </c>
      <c r="AU291">
        <f>VLOOKUP($A291,Обобщение!$A$5:$EK$329,AU$2,FALSE)</f>
        <v>0</v>
      </c>
      <c r="AV291" t="str">
        <f>VLOOKUP($A291,Обобщение!$A$5:$EK$329,AV$2,FALSE)</f>
        <v>Стоманен панелен радиатор (500x1800) - 1 бр.</v>
      </c>
      <c r="AW291">
        <f>VLOOKUP($A291,Обобщение!$A$5:$EK$329,AW$2,FALSE)</f>
        <v>5</v>
      </c>
      <c r="AX291">
        <f>VLOOKUP($A291,Обобщение!$A$5:$EK$329,AX$2,FALSE)</f>
        <v>5</v>
      </c>
      <c r="AY291" s="11" t="str">
        <f t="shared" si="18"/>
        <v>Камина на пелети с водна риза 25 kW</v>
      </c>
      <c r="AZ291" s="11" t="str">
        <f t="shared" si="17"/>
        <v>Стоманен панелен радиатор (500x1800) - 1 бр.</v>
      </c>
    </row>
    <row r="292" spans="1:52" ht="30" x14ac:dyDescent="0.25">
      <c r="A292">
        <v>1288</v>
      </c>
      <c r="B292" t="str">
        <f>VLOOKUP($A292,Обобщение!$A$5:$EK$329,B$2,FALSE)</f>
        <v>LIFE RU 1288</v>
      </c>
      <c r="C292" t="str">
        <f>VLOOKUP($A292,Обобщение!$A$5:$EK$329,C$2,FALSE)</f>
        <v xml:space="preserve">Симона </v>
      </c>
      <c r="D292" t="str">
        <f>VLOOKUP($A292,Обобщение!$A$5:$EK$329,D$2,FALSE)</f>
        <v xml:space="preserve">Красенова </v>
      </c>
      <c r="E292" t="str">
        <f>VLOOKUP($A292,Обобщение!$A$5:$EK$329,E$2,FALSE)</f>
        <v xml:space="preserve">Алексиева </v>
      </c>
      <c r="F292" t="str">
        <f t="shared" si="16"/>
        <v xml:space="preserve">Симона  Красенова  Алексиева </v>
      </c>
      <c r="G292">
        <f>VLOOKUP($A292,Обобщение!$A$5:$EK$329,G$2,FALSE)</f>
        <v>0</v>
      </c>
      <c r="H292">
        <f>VLOOKUP($A292,Обобщение!$A$5:$EK$329,H$2,FALSE)</f>
        <v>0</v>
      </c>
      <c r="I292">
        <f>VLOOKUP($A292,Обобщение!$A$5:$EK$329,I$2,FALSE)</f>
        <v>0</v>
      </c>
      <c r="J292">
        <f>VLOOKUP($A292,Обобщение!$A$5:$EK$329,J$2,FALSE)</f>
        <v>0</v>
      </c>
      <c r="K292">
        <f>VLOOKUP($A292,Обобщение!$A$5:$EK$329,K$2,FALSE)</f>
        <v>0</v>
      </c>
      <c r="L292">
        <f>VLOOKUP($A292,Обобщение!$A$5:$EK$329,L$2,FALSE)</f>
        <v>0</v>
      </c>
      <c r="M292">
        <f>VLOOKUP($A292,Обобщение!$A$5:$EK$329,M$2,FALSE)</f>
        <v>0</v>
      </c>
      <c r="N292">
        <f>VLOOKUP($A292,Обобщение!$A$5:$EK$329,N$2,FALSE)</f>
        <v>0</v>
      </c>
      <c r="O292">
        <f>VLOOKUP($A292,Обобщение!$A$5:$EK$329,O$2,FALSE)</f>
        <v>0</v>
      </c>
      <c r="P292">
        <f>VLOOKUP($A292,Обобщение!$A$5:$EK$329,P$2,FALSE)</f>
        <v>0</v>
      </c>
      <c r="Q292">
        <f>VLOOKUP($A292,Обобщение!$A$5:$EK$329,Q$2,FALSE)</f>
        <v>0</v>
      </c>
      <c r="R292">
        <f>VLOOKUP($A292,Обобщение!$A$5:$EK$329,R$2,FALSE)</f>
        <v>0</v>
      </c>
      <c r="S292">
        <f>VLOOKUP($A292,Обобщение!$A$5:$EK$329,S$2,FALSE)</f>
        <v>0</v>
      </c>
      <c r="T292">
        <f>VLOOKUP($A292,Обобщение!$A$5:$EK$329,T$2,FALSE)</f>
        <v>0</v>
      </c>
      <c r="U292">
        <f>VLOOKUP($A292,Обобщение!$A$5:$EK$329,U$2,FALSE)</f>
        <v>1</v>
      </c>
      <c r="V292">
        <f>VLOOKUP($A292,Обобщение!$A$5:$EK$329,V$2,FALSE)</f>
        <v>0</v>
      </c>
      <c r="W292">
        <f>VLOOKUP($A292,Обобщение!$A$5:$EK$329,W$2,FALSE)</f>
        <v>0</v>
      </c>
      <c r="X292">
        <f>VLOOKUP($A292,Обобщение!$A$5:$EK$329,X$2,FALSE)</f>
        <v>0</v>
      </c>
      <c r="Y292">
        <f>VLOOKUP($A292,Обобщение!$A$5:$EK$329,Y$2,FALSE)</f>
        <v>0</v>
      </c>
      <c r="Z292">
        <f>VLOOKUP($A292,Обобщение!$A$5:$EK$329,Z$2,FALSE)</f>
        <v>0</v>
      </c>
      <c r="AA292">
        <f>VLOOKUP($A292,Обобщение!$A$5:$EK$329,AA$2,FALSE)</f>
        <v>0</v>
      </c>
      <c r="AB292">
        <f>VLOOKUP($A292,Обобщение!$A$5:$EK$329,AB$2,FALSE)</f>
        <v>2</v>
      </c>
      <c r="AC292">
        <f>VLOOKUP($A292,Обобщение!$A$5:$EK$329,AC$2,FALSE)</f>
        <v>2</v>
      </c>
      <c r="AD292">
        <f>VLOOKUP($A292,Обобщение!$A$5:$EK$329,AD$2,FALSE)</f>
        <v>0</v>
      </c>
      <c r="AE292">
        <f>VLOOKUP($A292,Обобщение!$A$5:$EK$329,AE$2,FALSE)</f>
        <v>0</v>
      </c>
      <c r="AF292">
        <f>VLOOKUP($A292,Обобщение!$A$5:$EK$329,AF$2,FALSE)</f>
        <v>0</v>
      </c>
      <c r="AG292">
        <f>VLOOKUP($A292,Обобщение!$A$5:$EK$329,AG$2,FALSE)</f>
        <v>0</v>
      </c>
      <c r="AH292">
        <f>VLOOKUP($A292,Обобщение!$A$5:$EK$329,AH$2,FALSE)</f>
        <v>0</v>
      </c>
      <c r="AI292">
        <f>VLOOKUP($A292,Обобщение!$A$5:$EK$329,AI$2,FALSE)</f>
        <v>0</v>
      </c>
      <c r="AJ292">
        <f>VLOOKUP($A292,Обобщение!$A$5:$EK$329,AJ$2,FALSE)</f>
        <v>3</v>
      </c>
      <c r="AK292">
        <f>VLOOKUP($A292,Обобщение!$A$5:$EK$329,AK$2,FALSE)</f>
        <v>0</v>
      </c>
      <c r="AL292">
        <f>VLOOKUP($A292,Обобщение!$A$5:$EK$329,AL$2,FALSE)</f>
        <v>1</v>
      </c>
      <c r="AM292">
        <f>VLOOKUP($A292,Обобщение!$A$5:$EK$329,AM$2,FALSE)</f>
        <v>1</v>
      </c>
      <c r="AN292">
        <f>VLOOKUP($A292,Обобщение!$A$5:$EK$329,AN$2,FALSE)</f>
        <v>0</v>
      </c>
      <c r="AO292" t="str">
        <f>VLOOKUP($A292,Обобщение!$A$5:$EK$329,AO$2,FALSE)</f>
        <v xml:space="preserve">гр./с. Русе, кв./ж.к. Здравец , бл. 1, бул./ул. Едуард виндер 13 </v>
      </c>
      <c r="AP292" t="str">
        <f>VLOOKUP($A292,Обобщение!$A$5:$EK$329,AP$2,FALSE)</f>
        <v>гр./с. Русе, кв./ж.к. Родина 3 , бл. Панагюрище 20 , бул./ул. Панагюрище 20 , ет. 2, ап. 4</v>
      </c>
      <c r="AQ292">
        <f>VLOOKUP($A292,Обобщение!$A$5:$EK$329,AQ$2,FALSE)</f>
        <v>0</v>
      </c>
      <c r="AR292" t="str">
        <f>VLOOKUP($A292,Обобщение!$A$5:$EK$329,AR$2,FALSE)</f>
        <v>Двуконтурен кондезационен котел на природен газ 24 kW</v>
      </c>
      <c r="AS292">
        <f>VLOOKUP($A292,Обобщение!$A$5:$EK$329,AS$2,FALSE)</f>
        <v>0</v>
      </c>
      <c r="AT292">
        <f>VLOOKUP($A292,Обобщение!$A$5:$EK$329,AT$2,FALSE)</f>
        <v>0</v>
      </c>
      <c r="AU292">
        <f>VLOOKUP($A292,Обобщение!$A$5:$EK$329,AU$2,FALSE)</f>
        <v>0</v>
      </c>
      <c r="AV292" t="str">
        <f>VLOOKUP($A292,Обобщение!$A$5:$EK$329,AV$2,FALSE)</f>
        <v>Стоманен панелен радиатор (500x1800) - 2 бр.</v>
      </c>
      <c r="AW292">
        <f>VLOOKUP($A292,Обобщение!$A$5:$EK$329,AW$2,FALSE)</f>
        <v>7</v>
      </c>
      <c r="AX292">
        <f>VLOOKUP($A292,Обобщение!$A$5:$EK$329,AX$2,FALSE)</f>
        <v>5</v>
      </c>
      <c r="AY292" s="11" t="str">
        <f t="shared" si="18"/>
        <v>Двуконтурен кондезационен котел на природен газ 24 kW</v>
      </c>
      <c r="AZ292" s="11" t="str">
        <f t="shared" si="17"/>
        <v>Стоманен панелен радиатор (500x1800) - 2 бр.</v>
      </c>
    </row>
    <row r="293" spans="1:52" x14ac:dyDescent="0.25">
      <c r="A293" s="3">
        <v>1289</v>
      </c>
      <c r="B293" t="str">
        <f>VLOOKUP($A293,Обобщение!$A$5:$EK$329,B$2,FALSE)</f>
        <v>LIFE RU 1289</v>
      </c>
      <c r="C293" t="str">
        <f>VLOOKUP($A293,Обобщение!$A$5:$EK$329,C$2,FALSE)</f>
        <v xml:space="preserve">Нина </v>
      </c>
      <c r="D293" t="str">
        <f>VLOOKUP($A293,Обобщение!$A$5:$EK$329,D$2,FALSE)</f>
        <v xml:space="preserve">Нго </v>
      </c>
      <c r="E293" t="str">
        <f>VLOOKUP($A293,Обобщение!$A$5:$EK$329,E$2,FALSE)</f>
        <v xml:space="preserve">Нгуен </v>
      </c>
      <c r="F293" t="str">
        <f t="shared" si="16"/>
        <v xml:space="preserve">Нина  Нго  Нгуен </v>
      </c>
      <c r="G293">
        <f>VLOOKUP($A293,Обобщение!$A$5:$EK$329,G$2,FALSE)</f>
        <v>0</v>
      </c>
      <c r="H293">
        <f>VLOOKUP($A293,Обобщение!$A$5:$EK$329,H$2,FALSE)</f>
        <v>0</v>
      </c>
      <c r="I293">
        <f>VLOOKUP($A293,Обобщение!$A$5:$EK$329,I$2,FALSE)</f>
        <v>0</v>
      </c>
      <c r="J293">
        <f>VLOOKUP($A293,Обобщение!$A$5:$EK$329,J$2,FALSE)</f>
        <v>0</v>
      </c>
      <c r="K293">
        <f>VLOOKUP($A293,Обобщение!$A$5:$EK$329,K$2,FALSE)</f>
        <v>0</v>
      </c>
      <c r="L293">
        <f>VLOOKUP($A293,Обобщение!$A$5:$EK$329,L$2,FALSE)</f>
        <v>0</v>
      </c>
      <c r="M293">
        <f>VLOOKUP($A293,Обобщение!$A$5:$EK$329,M$2,FALSE)</f>
        <v>1</v>
      </c>
      <c r="N293">
        <f>VLOOKUP($A293,Обобщение!$A$5:$EK$329,N$2,FALSE)</f>
        <v>0</v>
      </c>
      <c r="O293">
        <f>VLOOKUP($A293,Обобщение!$A$5:$EK$329,O$2,FALSE)</f>
        <v>0</v>
      </c>
      <c r="P293">
        <f>VLOOKUP($A293,Обобщение!$A$5:$EK$329,P$2,FALSE)</f>
        <v>0</v>
      </c>
      <c r="Q293">
        <f>VLOOKUP($A293,Обобщение!$A$5:$EK$329,Q$2,FALSE)</f>
        <v>0</v>
      </c>
      <c r="R293">
        <f>VLOOKUP($A293,Обобщение!$A$5:$EK$329,R$2,FALSE)</f>
        <v>0</v>
      </c>
      <c r="S293">
        <f>VLOOKUP($A293,Обобщение!$A$5:$EK$329,S$2,FALSE)</f>
        <v>0</v>
      </c>
      <c r="T293">
        <f>VLOOKUP($A293,Обобщение!$A$5:$EK$329,T$2,FALSE)</f>
        <v>0</v>
      </c>
      <c r="U293">
        <f>VLOOKUP($A293,Обобщение!$A$5:$EK$329,U$2,FALSE)</f>
        <v>0</v>
      </c>
      <c r="V293">
        <f>VLOOKUP($A293,Обобщение!$A$5:$EK$329,V$2,FALSE)</f>
        <v>0</v>
      </c>
      <c r="W293">
        <f>VLOOKUP($A293,Обобщение!$A$5:$EK$329,W$2,FALSE)</f>
        <v>0</v>
      </c>
      <c r="X293">
        <f>VLOOKUP($A293,Обобщение!$A$5:$EK$329,X$2,FALSE)</f>
        <v>0</v>
      </c>
      <c r="Y293">
        <f>VLOOKUP($A293,Обобщение!$A$5:$EK$329,Y$2,FALSE)</f>
        <v>0</v>
      </c>
      <c r="Z293">
        <f>VLOOKUP($A293,Обобщение!$A$5:$EK$329,Z$2,FALSE)</f>
        <v>0</v>
      </c>
      <c r="AA293">
        <f>VLOOKUP($A293,Обобщение!$A$5:$EK$329,AA$2,FALSE)</f>
        <v>0</v>
      </c>
      <c r="AB293">
        <f>VLOOKUP($A293,Обобщение!$A$5:$EK$329,AB$2,FALSE)</f>
        <v>2</v>
      </c>
      <c r="AC293">
        <f>VLOOKUP($A293,Обобщение!$A$5:$EK$329,AC$2,FALSE)</f>
        <v>0</v>
      </c>
      <c r="AD293">
        <f>VLOOKUP($A293,Обобщение!$A$5:$EK$329,AD$2,FALSE)</f>
        <v>0</v>
      </c>
      <c r="AE293">
        <f>VLOOKUP($A293,Обобщение!$A$5:$EK$329,AE$2,FALSE)</f>
        <v>0</v>
      </c>
      <c r="AF293">
        <f>VLOOKUP($A293,Обобщение!$A$5:$EK$329,AF$2,FALSE)</f>
        <v>2</v>
      </c>
      <c r="AG293">
        <f>VLOOKUP($A293,Обобщение!$A$5:$EK$329,AG$2,FALSE)</f>
        <v>0</v>
      </c>
      <c r="AH293">
        <f>VLOOKUP($A293,Обобщение!$A$5:$EK$329,AH$2,FALSE)</f>
        <v>0</v>
      </c>
      <c r="AI293">
        <f>VLOOKUP($A293,Обобщение!$A$5:$EK$329,AI$2,FALSE)</f>
        <v>0</v>
      </c>
      <c r="AJ293">
        <f>VLOOKUP($A293,Обобщение!$A$5:$EK$329,AJ$2,FALSE)</f>
        <v>0</v>
      </c>
      <c r="AK293">
        <f>VLOOKUP($A293,Обобщение!$A$5:$EK$329,AK$2,FALSE)</f>
        <v>4</v>
      </c>
      <c r="AL293">
        <f>VLOOKUP($A293,Обобщение!$A$5:$EK$329,AL$2,FALSE)</f>
        <v>0</v>
      </c>
      <c r="AM293">
        <f>VLOOKUP($A293,Обобщение!$A$5:$EK$329,AM$2,FALSE)</f>
        <v>1</v>
      </c>
      <c r="AN293">
        <f>VLOOKUP($A293,Обобщение!$A$5:$EK$329,AN$2,FALSE)</f>
        <v>0</v>
      </c>
      <c r="AO293" t="str">
        <f>VLOOKUP($A293,Обобщение!$A$5:$EK$329,AO$2,FALSE)</f>
        <v>гр./с. Русе, кв./ж.к. Дружба 2 , бул./ул. Троян 14</v>
      </c>
      <c r="AP293" t="str">
        <f>VLOOKUP($A293,Обобщение!$A$5:$EK$329,AP$2,FALSE)</f>
        <v xml:space="preserve">гр./с. Русе, кв./ж.к. Дружба 2 , бул./ул. Троян 14, ет. 1, </v>
      </c>
      <c r="AQ293" t="str">
        <f>VLOOKUP($A293,Обобщение!$A$5:$EK$329,AQ$2,FALSE)</f>
        <v>Камина на пелети с водна риза 25 kW</v>
      </c>
      <c r="AR293">
        <f>VLOOKUP($A293,Обобщение!$A$5:$EK$329,AR$2,FALSE)</f>
        <v>0</v>
      </c>
      <c r="AS293">
        <f>VLOOKUP($A293,Обобщение!$A$5:$EK$329,AS$2,FALSE)</f>
        <v>0</v>
      </c>
      <c r="AT293">
        <f>VLOOKUP($A293,Обобщение!$A$5:$EK$329,AT$2,FALSE)</f>
        <v>0</v>
      </c>
      <c r="AU293">
        <f>VLOOKUP($A293,Обобщение!$A$5:$EK$329,AU$2,FALSE)</f>
        <v>0</v>
      </c>
      <c r="AV293" t="str">
        <f>VLOOKUP($A293,Обобщение!$A$5:$EK$329,AV$2,FALSE)</f>
        <v>Стоманен панелен радиатор (500x1800) - 2 бр.</v>
      </c>
      <c r="AW293">
        <f>VLOOKUP($A293,Обобщение!$A$5:$EK$329,AW$2,FALSE)</f>
        <v>7</v>
      </c>
      <c r="AX293">
        <f>VLOOKUP($A293,Обобщение!$A$5:$EK$329,AX$2,FALSE)</f>
        <v>7</v>
      </c>
      <c r="AY293" s="11" t="str">
        <f t="shared" si="18"/>
        <v>Камина на пелети с водна риза 25 kW</v>
      </c>
      <c r="AZ293" s="11" t="str">
        <f t="shared" si="17"/>
        <v>Стоманен панелен радиатор (500x1800) - 2 бр.</v>
      </c>
    </row>
    <row r="294" spans="1:52" ht="30" x14ac:dyDescent="0.25">
      <c r="A294">
        <v>1290</v>
      </c>
      <c r="B294" t="str">
        <f>VLOOKUP($A294,Обобщение!$A$5:$EK$329,B$2,FALSE)</f>
        <v>LIFE RU 1290</v>
      </c>
      <c r="C294" t="str">
        <f>VLOOKUP($A294,Обобщение!$A$5:$EK$329,C$2,FALSE)</f>
        <v xml:space="preserve">Павлинка </v>
      </c>
      <c r="D294" t="str">
        <f>VLOOKUP($A294,Обобщение!$A$5:$EK$329,D$2,FALSE)</f>
        <v xml:space="preserve">Минева </v>
      </c>
      <c r="E294" t="str">
        <f>VLOOKUP($A294,Обобщение!$A$5:$EK$329,E$2,FALSE)</f>
        <v xml:space="preserve">Цонева </v>
      </c>
      <c r="F294" t="str">
        <f t="shared" si="16"/>
        <v xml:space="preserve">Павлинка  Минева  Цонева </v>
      </c>
      <c r="G294">
        <f>VLOOKUP($A294,Обобщение!$A$5:$EK$329,G$2,FALSE)</f>
        <v>0</v>
      </c>
      <c r="H294">
        <f>VLOOKUP($A294,Обобщение!$A$5:$EK$329,H$2,FALSE)</f>
        <v>0</v>
      </c>
      <c r="I294">
        <f>VLOOKUP($A294,Обобщение!$A$5:$EK$329,I$2,FALSE)</f>
        <v>0</v>
      </c>
      <c r="J294">
        <f>VLOOKUP($A294,Обобщение!$A$5:$EK$329,J$2,FALSE)</f>
        <v>0</v>
      </c>
      <c r="K294">
        <f>VLOOKUP($A294,Обобщение!$A$5:$EK$329,K$2,FALSE)</f>
        <v>0</v>
      </c>
      <c r="L294">
        <f>VLOOKUP($A294,Обобщение!$A$5:$EK$329,L$2,FALSE)</f>
        <v>0</v>
      </c>
      <c r="M294">
        <f>VLOOKUP($A294,Обобщение!$A$5:$EK$329,M$2,FALSE)</f>
        <v>0</v>
      </c>
      <c r="N294">
        <f>VLOOKUP($A294,Обобщение!$A$5:$EK$329,N$2,FALSE)</f>
        <v>0</v>
      </c>
      <c r="O294">
        <f>VLOOKUP($A294,Обобщение!$A$5:$EK$329,O$2,FALSE)</f>
        <v>0</v>
      </c>
      <c r="P294">
        <f>VLOOKUP($A294,Обобщение!$A$5:$EK$329,P$2,FALSE)</f>
        <v>0</v>
      </c>
      <c r="Q294">
        <f>VLOOKUP($A294,Обобщение!$A$5:$EK$329,Q$2,FALSE)</f>
        <v>0</v>
      </c>
      <c r="R294">
        <f>VLOOKUP($A294,Обобщение!$A$5:$EK$329,R$2,FALSE)</f>
        <v>0</v>
      </c>
      <c r="S294">
        <f>VLOOKUP($A294,Обобщение!$A$5:$EK$329,S$2,FALSE)</f>
        <v>0</v>
      </c>
      <c r="T294">
        <f>VLOOKUP($A294,Обобщение!$A$5:$EK$329,T$2,FALSE)</f>
        <v>0</v>
      </c>
      <c r="U294">
        <f>VLOOKUP($A294,Обобщение!$A$5:$EK$329,U$2,FALSE)</f>
        <v>1</v>
      </c>
      <c r="V294">
        <f>VLOOKUP($A294,Обобщение!$A$5:$EK$329,V$2,FALSE)</f>
        <v>0</v>
      </c>
      <c r="W294">
        <f>VLOOKUP($A294,Обобщение!$A$5:$EK$329,W$2,FALSE)</f>
        <v>0</v>
      </c>
      <c r="X294">
        <f>VLOOKUP($A294,Обобщение!$A$5:$EK$329,X$2,FALSE)</f>
        <v>0</v>
      </c>
      <c r="Y294">
        <f>VLOOKUP($A294,Обобщение!$A$5:$EK$329,Y$2,FALSE)</f>
        <v>0</v>
      </c>
      <c r="Z294">
        <f>VLOOKUP($A294,Обобщение!$A$5:$EK$329,Z$2,FALSE)</f>
        <v>0</v>
      </c>
      <c r="AA294">
        <f>VLOOKUP($A294,Обобщение!$A$5:$EK$329,AA$2,FALSE)</f>
        <v>1</v>
      </c>
      <c r="AB294">
        <f>VLOOKUP($A294,Обобщение!$A$5:$EK$329,AB$2,FALSE)</f>
        <v>1</v>
      </c>
      <c r="AC294">
        <f>VLOOKUP($A294,Обобщение!$A$5:$EK$329,AC$2,FALSE)</f>
        <v>2</v>
      </c>
      <c r="AD294">
        <f>VLOOKUP($A294,Обобщение!$A$5:$EK$329,AD$2,FALSE)</f>
        <v>0</v>
      </c>
      <c r="AE294">
        <f>VLOOKUP($A294,Обобщение!$A$5:$EK$329,AE$2,FALSE)</f>
        <v>0</v>
      </c>
      <c r="AF294">
        <f>VLOOKUP($A294,Обобщение!$A$5:$EK$329,AF$2,FALSE)</f>
        <v>0</v>
      </c>
      <c r="AG294">
        <f>VLOOKUP($A294,Обобщение!$A$5:$EK$329,AG$2,FALSE)</f>
        <v>0</v>
      </c>
      <c r="AH294">
        <f>VLOOKUP($A294,Обобщение!$A$5:$EK$329,AH$2,FALSE)</f>
        <v>0</v>
      </c>
      <c r="AI294">
        <f>VLOOKUP($A294,Обобщение!$A$5:$EK$329,AI$2,FALSE)</f>
        <v>0</v>
      </c>
      <c r="AJ294">
        <f>VLOOKUP($A294,Обобщение!$A$5:$EK$329,AJ$2,FALSE)</f>
        <v>3</v>
      </c>
      <c r="AK294">
        <f>VLOOKUP($A294,Обобщение!$A$5:$EK$329,AK$2,FALSE)</f>
        <v>0</v>
      </c>
      <c r="AL294">
        <f>VLOOKUP($A294,Обобщение!$A$5:$EK$329,AL$2,FALSE)</f>
        <v>0</v>
      </c>
      <c r="AM294">
        <f>VLOOKUP($A294,Обобщение!$A$5:$EK$329,AM$2,FALSE)</f>
        <v>1</v>
      </c>
      <c r="AN294">
        <f>VLOOKUP($A294,Обобщение!$A$5:$EK$329,AN$2,FALSE)</f>
        <v>0</v>
      </c>
      <c r="AO294" t="str">
        <f>VLOOKUP($A294,Обобщение!$A$5:$EK$329,AO$2,FALSE)</f>
        <v xml:space="preserve">гр./с. Русе, кв./ж.к. Родина 3 , бул./ул. Босилеград 1 Б </v>
      </c>
      <c r="AP294" t="str">
        <f>VLOOKUP($A294,Обобщение!$A$5:$EK$329,AP$2,FALSE)</f>
        <v xml:space="preserve">гр./с. Русе, кв./ж.к. Родина 3, бул./ул. Босилеград 1 Б , ет. 2, </v>
      </c>
      <c r="AQ294">
        <f>VLOOKUP($A294,Обобщение!$A$5:$EK$329,AQ$2,FALSE)</f>
        <v>0</v>
      </c>
      <c r="AR294" t="str">
        <f>VLOOKUP($A294,Обобщение!$A$5:$EK$329,AR$2,FALSE)</f>
        <v>Двуконтурен кондезационен котел на природен газ 24 kW</v>
      </c>
      <c r="AS294">
        <f>VLOOKUP($A294,Обобщение!$A$5:$EK$329,AS$2,FALSE)</f>
        <v>0</v>
      </c>
      <c r="AT294">
        <f>VLOOKUP($A294,Обобщение!$A$5:$EK$329,AT$2,FALSE)</f>
        <v>0</v>
      </c>
      <c r="AU294" t="str">
        <f>VLOOKUP($A294,Обобщение!$A$5:$EK$329,AU$2,FALSE)</f>
        <v>Стоманен панелен радиатор (500x1200) - 1 бр.</v>
      </c>
      <c r="AV294" t="str">
        <f>VLOOKUP($A294,Обобщение!$A$5:$EK$329,AV$2,FALSE)</f>
        <v>Стоманен панелен радиатор (500x1800) - 1 бр.</v>
      </c>
      <c r="AW294">
        <f>VLOOKUP($A294,Обобщение!$A$5:$EK$329,AW$2,FALSE)</f>
        <v>6</v>
      </c>
      <c r="AX294">
        <f>VLOOKUP($A294,Обобщение!$A$5:$EK$329,AX$2,FALSE)</f>
        <v>4</v>
      </c>
      <c r="AY294" s="11" t="str">
        <f t="shared" si="18"/>
        <v>Двуконтурен кондезационен котел на природен газ 24 kW</v>
      </c>
      <c r="AZ294" s="11" t="str">
        <f t="shared" si="17"/>
        <v>Стоманен панелен радиатор (500x1200) - 1 бр.; Стоманен панелен радиатор (500x1800) - 1 бр.</v>
      </c>
    </row>
    <row r="295" spans="1:52" x14ac:dyDescent="0.25">
      <c r="A295" s="3">
        <v>1291</v>
      </c>
      <c r="B295" t="str">
        <f>VLOOKUP($A295,Обобщение!$A$5:$EK$329,B$2,FALSE)</f>
        <v>LIFE RU 1291</v>
      </c>
      <c r="C295" t="str">
        <f>VLOOKUP($A295,Обобщение!$A$5:$EK$329,C$2,FALSE)</f>
        <v xml:space="preserve">Петър </v>
      </c>
      <c r="D295" t="str">
        <f>VLOOKUP($A295,Обобщение!$A$5:$EK$329,D$2,FALSE)</f>
        <v xml:space="preserve">Боянов </v>
      </c>
      <c r="E295" t="str">
        <f>VLOOKUP($A295,Обобщение!$A$5:$EK$329,E$2,FALSE)</f>
        <v xml:space="preserve">Кошаров </v>
      </c>
      <c r="F295" t="str">
        <f t="shared" si="16"/>
        <v xml:space="preserve">Петър  Боянов  Кошаров </v>
      </c>
      <c r="G295">
        <f>VLOOKUP($A295,Обобщение!$A$5:$EK$329,G$2,FALSE)</f>
        <v>0</v>
      </c>
      <c r="H295">
        <f>VLOOKUP($A295,Обобщение!$A$5:$EK$329,H$2,FALSE)</f>
        <v>0</v>
      </c>
      <c r="I295">
        <f>VLOOKUP($A295,Обобщение!$A$5:$EK$329,I$2,FALSE)</f>
        <v>0</v>
      </c>
      <c r="J295">
        <f>VLOOKUP($A295,Обобщение!$A$5:$EK$329,J$2,FALSE)</f>
        <v>0</v>
      </c>
      <c r="K295">
        <f>VLOOKUP($A295,Обобщение!$A$5:$EK$329,K$2,FALSE)</f>
        <v>0</v>
      </c>
      <c r="L295">
        <f>VLOOKUP($A295,Обобщение!$A$5:$EK$329,L$2,FALSE)</f>
        <v>0</v>
      </c>
      <c r="M295">
        <f>VLOOKUP($A295,Обобщение!$A$5:$EK$329,M$2,FALSE)</f>
        <v>1</v>
      </c>
      <c r="N295">
        <f>VLOOKUP($A295,Обобщение!$A$5:$EK$329,N$2,FALSE)</f>
        <v>0</v>
      </c>
      <c r="O295">
        <f>VLOOKUP($A295,Обобщение!$A$5:$EK$329,O$2,FALSE)</f>
        <v>0</v>
      </c>
      <c r="P295">
        <f>VLOOKUP($A295,Обобщение!$A$5:$EK$329,P$2,FALSE)</f>
        <v>0</v>
      </c>
      <c r="Q295">
        <f>VLOOKUP($A295,Обобщение!$A$5:$EK$329,Q$2,FALSE)</f>
        <v>0</v>
      </c>
      <c r="R295">
        <f>VLOOKUP($A295,Обобщение!$A$5:$EK$329,R$2,FALSE)</f>
        <v>0</v>
      </c>
      <c r="S295">
        <f>VLOOKUP($A295,Обобщение!$A$5:$EK$329,S$2,FALSE)</f>
        <v>0</v>
      </c>
      <c r="T295">
        <f>VLOOKUP($A295,Обобщение!$A$5:$EK$329,T$2,FALSE)</f>
        <v>0</v>
      </c>
      <c r="U295">
        <f>VLOOKUP($A295,Обобщение!$A$5:$EK$329,U$2,FALSE)</f>
        <v>0</v>
      </c>
      <c r="V295">
        <f>VLOOKUP($A295,Обобщение!$A$5:$EK$329,V$2,FALSE)</f>
        <v>0</v>
      </c>
      <c r="W295">
        <f>VLOOKUP($A295,Обобщение!$A$5:$EK$329,W$2,FALSE)</f>
        <v>0</v>
      </c>
      <c r="X295">
        <f>VLOOKUP($A295,Обобщение!$A$5:$EK$329,X$2,FALSE)</f>
        <v>0</v>
      </c>
      <c r="Y295">
        <f>VLOOKUP($A295,Обобщение!$A$5:$EK$329,Y$2,FALSE)</f>
        <v>0</v>
      </c>
      <c r="Z295">
        <f>VLOOKUP($A295,Обобщение!$A$5:$EK$329,Z$2,FALSE)</f>
        <v>0</v>
      </c>
      <c r="AA295">
        <f>VLOOKUP($A295,Обобщение!$A$5:$EK$329,AA$2,FALSE)</f>
        <v>0</v>
      </c>
      <c r="AB295">
        <f>VLOOKUP($A295,Обобщение!$A$5:$EK$329,AB$2,FALSE)</f>
        <v>2</v>
      </c>
      <c r="AC295">
        <f>VLOOKUP($A295,Обобщение!$A$5:$EK$329,AC$2,FALSE)</f>
        <v>0</v>
      </c>
      <c r="AD295">
        <f>VLOOKUP($A295,Обобщение!$A$5:$EK$329,AD$2,FALSE)</f>
        <v>2</v>
      </c>
      <c r="AE295">
        <f>VLOOKUP($A295,Обобщение!$A$5:$EK$329,AE$2,FALSE)</f>
        <v>0</v>
      </c>
      <c r="AF295">
        <f>VLOOKUP($A295,Обобщение!$A$5:$EK$329,AF$2,FALSE)</f>
        <v>0</v>
      </c>
      <c r="AG295">
        <f>VLOOKUP($A295,Обобщение!$A$5:$EK$329,AG$2,FALSE)</f>
        <v>0</v>
      </c>
      <c r="AH295">
        <f>VLOOKUP($A295,Обобщение!$A$5:$EK$329,AH$2,FALSE)</f>
        <v>0</v>
      </c>
      <c r="AI295">
        <f>VLOOKUP($A295,Обобщение!$A$5:$EK$329,AI$2,FALSE)</f>
        <v>0</v>
      </c>
      <c r="AJ295">
        <f>VLOOKUP($A295,Обобщение!$A$5:$EK$329,AJ$2,FALSE)</f>
        <v>0</v>
      </c>
      <c r="AK295">
        <f>VLOOKUP($A295,Обобщение!$A$5:$EK$329,AK$2,FALSE)</f>
        <v>4</v>
      </c>
      <c r="AL295">
        <f>VLOOKUP($A295,Обобщение!$A$5:$EK$329,AL$2,FALSE)</f>
        <v>0</v>
      </c>
      <c r="AM295">
        <f>VLOOKUP($A295,Обобщение!$A$5:$EK$329,AM$2,FALSE)</f>
        <v>1</v>
      </c>
      <c r="AN295">
        <f>VLOOKUP($A295,Обобщение!$A$5:$EK$329,AN$2,FALSE)</f>
        <v>0</v>
      </c>
      <c r="AO295" t="str">
        <f>VLOOKUP($A295,Обобщение!$A$5:$EK$329,AO$2,FALSE)</f>
        <v>гр./с. Русе, кв./ж.к. Център , бул./ул. Петко Д. Петков 1</v>
      </c>
      <c r="AP295" t="str">
        <f>VLOOKUP($A295,Обобщение!$A$5:$EK$329,AP$2,FALSE)</f>
        <v>гр./с. Русе, кв./ж.к. Център , бул./ул. Петко Д. Петков 8 , ет. 10, ап. 19</v>
      </c>
      <c r="AQ295" t="str">
        <f>VLOOKUP($A295,Обобщение!$A$5:$EK$329,AQ$2,FALSE)</f>
        <v>Камина на пелети с водна риза 25 kW</v>
      </c>
      <c r="AR295">
        <f>VLOOKUP($A295,Обобщение!$A$5:$EK$329,AR$2,FALSE)</f>
        <v>0</v>
      </c>
      <c r="AS295">
        <f>VLOOKUP($A295,Обобщение!$A$5:$EK$329,AS$2,FALSE)</f>
        <v>0</v>
      </c>
      <c r="AT295">
        <f>VLOOKUP($A295,Обобщение!$A$5:$EK$329,AT$2,FALSE)</f>
        <v>0</v>
      </c>
      <c r="AU295">
        <f>VLOOKUP($A295,Обобщение!$A$5:$EK$329,AU$2,FALSE)</f>
        <v>0</v>
      </c>
      <c r="AV295" t="str">
        <f>VLOOKUP($A295,Обобщение!$A$5:$EK$329,AV$2,FALSE)</f>
        <v>Стоманен панелен радиатор (500x1800) - 2 бр.</v>
      </c>
      <c r="AW295">
        <f>VLOOKUP($A295,Обобщение!$A$5:$EK$329,AW$2,FALSE)</f>
        <v>7</v>
      </c>
      <c r="AX295">
        <f>VLOOKUP($A295,Обобщение!$A$5:$EK$329,AX$2,FALSE)</f>
        <v>7</v>
      </c>
      <c r="AY295" s="11" t="str">
        <f t="shared" si="18"/>
        <v>Камина на пелети с водна риза 25 kW</v>
      </c>
      <c r="AZ295" s="11" t="str">
        <f t="shared" si="17"/>
        <v>Стоманен панелен радиатор (500x1800) - 2 бр.</v>
      </c>
    </row>
    <row r="296" spans="1:52" x14ac:dyDescent="0.25">
      <c r="A296">
        <v>1292</v>
      </c>
      <c r="B296" t="str">
        <f>VLOOKUP($A296,Обобщение!$A$5:$EK$329,B$2,FALSE)</f>
        <v>LIFE RU 1292</v>
      </c>
      <c r="C296" t="str">
        <f>VLOOKUP($A296,Обобщение!$A$5:$EK$329,C$2,FALSE)</f>
        <v>Димитър</v>
      </c>
      <c r="D296" t="str">
        <f>VLOOKUP($A296,Обобщение!$A$5:$EK$329,D$2,FALSE)</f>
        <v xml:space="preserve">Георгиев </v>
      </c>
      <c r="E296" t="str">
        <f>VLOOKUP($A296,Обобщение!$A$5:$EK$329,E$2,FALSE)</f>
        <v>Митев</v>
      </c>
      <c r="F296" t="str">
        <f t="shared" si="16"/>
        <v>Димитър Георгиев  Митев</v>
      </c>
      <c r="G296">
        <f>VLOOKUP($A296,Обобщение!$A$5:$EK$329,G$2,FALSE)</f>
        <v>0</v>
      </c>
      <c r="H296">
        <f>VLOOKUP($A296,Обобщение!$A$5:$EK$329,H$2,FALSE)</f>
        <v>0</v>
      </c>
      <c r="I296">
        <f>VLOOKUP($A296,Обобщение!$A$5:$EK$329,I$2,FALSE)</f>
        <v>0</v>
      </c>
      <c r="J296">
        <f>VLOOKUP($A296,Обобщение!$A$5:$EK$329,J$2,FALSE)</f>
        <v>0</v>
      </c>
      <c r="K296">
        <f>VLOOKUP($A296,Обобщение!$A$5:$EK$329,K$2,FALSE)</f>
        <v>1</v>
      </c>
      <c r="L296">
        <f>VLOOKUP($A296,Обобщение!$A$5:$EK$329,L$2,FALSE)</f>
        <v>0</v>
      </c>
      <c r="M296">
        <f>VLOOKUP($A296,Обобщение!$A$5:$EK$329,M$2,FALSE)</f>
        <v>0</v>
      </c>
      <c r="N296">
        <f>VLOOKUP($A296,Обобщение!$A$5:$EK$329,N$2,FALSE)</f>
        <v>0</v>
      </c>
      <c r="O296">
        <f>VLOOKUP($A296,Обобщение!$A$5:$EK$329,O$2,FALSE)</f>
        <v>0</v>
      </c>
      <c r="P296">
        <f>VLOOKUP($A296,Обобщение!$A$5:$EK$329,P$2,FALSE)</f>
        <v>0</v>
      </c>
      <c r="Q296">
        <f>VLOOKUP($A296,Обобщение!$A$5:$EK$329,Q$2,FALSE)</f>
        <v>0</v>
      </c>
      <c r="R296">
        <f>VLOOKUP($A296,Обобщение!$A$5:$EK$329,R$2,FALSE)</f>
        <v>0</v>
      </c>
      <c r="S296">
        <f>VLOOKUP($A296,Обобщение!$A$5:$EK$329,S$2,FALSE)</f>
        <v>0</v>
      </c>
      <c r="T296">
        <f>VLOOKUP($A296,Обобщение!$A$5:$EK$329,T$2,FALSE)</f>
        <v>0</v>
      </c>
      <c r="U296">
        <f>VLOOKUP($A296,Обобщение!$A$5:$EK$329,U$2,FALSE)</f>
        <v>0</v>
      </c>
      <c r="V296">
        <f>VLOOKUP($A296,Обобщение!$A$5:$EK$329,V$2,FALSE)</f>
        <v>0</v>
      </c>
      <c r="W296">
        <f>VLOOKUP($A296,Обобщение!$A$5:$EK$329,W$2,FALSE)</f>
        <v>0</v>
      </c>
      <c r="X296">
        <f>VLOOKUP($A296,Обобщение!$A$5:$EK$329,X$2,FALSE)</f>
        <v>0</v>
      </c>
      <c r="Y296">
        <f>VLOOKUP($A296,Обобщение!$A$5:$EK$329,Y$2,FALSE)</f>
        <v>0</v>
      </c>
      <c r="Z296">
        <f>VLOOKUP($A296,Обобщение!$A$5:$EK$329,Z$2,FALSE)</f>
        <v>0</v>
      </c>
      <c r="AA296">
        <f>VLOOKUP($A296,Обобщение!$A$5:$EK$329,AA$2,FALSE)</f>
        <v>0</v>
      </c>
      <c r="AB296">
        <f>VLOOKUP($A296,Обобщение!$A$5:$EK$329,AB$2,FALSE)</f>
        <v>0</v>
      </c>
      <c r="AC296">
        <f>VLOOKUP($A296,Обобщение!$A$5:$EK$329,AC$2,FALSE)</f>
        <v>0</v>
      </c>
      <c r="AD296">
        <f>VLOOKUP($A296,Обобщение!$A$5:$EK$329,AD$2,FALSE)</f>
        <v>0</v>
      </c>
      <c r="AE296">
        <f>VLOOKUP($A296,Обобщение!$A$5:$EK$329,AE$2,FALSE)</f>
        <v>0</v>
      </c>
      <c r="AF296">
        <f>VLOOKUP($A296,Обобщение!$A$5:$EK$329,AF$2,FALSE)</f>
        <v>2</v>
      </c>
      <c r="AG296">
        <f>VLOOKUP($A296,Обобщение!$A$5:$EK$329,AG$2,FALSE)</f>
        <v>0</v>
      </c>
      <c r="AH296">
        <f>VLOOKUP($A296,Обобщение!$A$5:$EK$329,AH$2,FALSE)</f>
        <v>0</v>
      </c>
      <c r="AI296">
        <f>VLOOKUP($A296,Обобщение!$A$5:$EK$329,AI$2,FALSE)</f>
        <v>0</v>
      </c>
      <c r="AJ296">
        <f>VLOOKUP($A296,Обобщение!$A$5:$EK$329,AJ$2,FALSE)</f>
        <v>3</v>
      </c>
      <c r="AK296">
        <f>VLOOKUP($A296,Обобщение!$A$5:$EK$329,AK$2,FALSE)</f>
        <v>0</v>
      </c>
      <c r="AL296">
        <f>VLOOKUP($A296,Обобщение!$A$5:$EK$329,AL$2,FALSE)</f>
        <v>0</v>
      </c>
      <c r="AM296">
        <f>VLOOKUP($A296,Обобщение!$A$5:$EK$329,AM$2,FALSE)</f>
        <v>1</v>
      </c>
      <c r="AN296">
        <f>VLOOKUP($A296,Обобщение!$A$5:$EK$329,AN$2,FALSE)</f>
        <v>0</v>
      </c>
      <c r="AO296" t="str">
        <f>VLOOKUP($A296,Обобщение!$A$5:$EK$329,AO$2,FALSE)</f>
        <v xml:space="preserve">гр./с. Русе, кв./ж.к. Здравец изток , бл. Москва , бул./ул. Прага 3 </v>
      </c>
      <c r="AP296" t="str">
        <f>VLOOKUP($A296,Обобщение!$A$5:$EK$329,AP$2,FALSE)</f>
        <v>гр./с. Русе, кв./ж.к. Здравец изток , бл. Москва , бул./ул. Прага 3 , ет. 8, ап. 16</v>
      </c>
      <c r="AQ296" t="str">
        <f>VLOOKUP($A296,Обобщение!$A$5:$EK$329,AQ$2,FALSE)</f>
        <v>Камина на пелети с водна риза 12 kW</v>
      </c>
      <c r="AR296">
        <f>VLOOKUP($A296,Обобщение!$A$5:$EK$329,AR$2,FALSE)</f>
        <v>0</v>
      </c>
      <c r="AS296">
        <f>VLOOKUP($A296,Обобщение!$A$5:$EK$329,AS$2,FALSE)</f>
        <v>0</v>
      </c>
      <c r="AT296">
        <f>VLOOKUP($A296,Обобщение!$A$5:$EK$329,AT$2,FALSE)</f>
        <v>0</v>
      </c>
      <c r="AU296">
        <f>VLOOKUP($A296,Обобщение!$A$5:$EK$329,AU$2,FALSE)</f>
        <v>0</v>
      </c>
      <c r="AV296">
        <f>VLOOKUP($A296,Обобщение!$A$5:$EK$329,AV$2,FALSE)</f>
        <v>0</v>
      </c>
      <c r="AW296">
        <f>VLOOKUP($A296,Обобщение!$A$5:$EK$329,AW$2,FALSE)</f>
        <v>6</v>
      </c>
      <c r="AX296">
        <f>VLOOKUP($A296,Обобщение!$A$5:$EK$329,AX$2,FALSE)</f>
        <v>6</v>
      </c>
      <c r="AY296" s="11" t="str">
        <f t="shared" si="18"/>
        <v>Камина на пелети с водна риза 12 kW</v>
      </c>
      <c r="AZ296" s="11" t="str">
        <f t="shared" si="17"/>
        <v/>
      </c>
    </row>
    <row r="297" spans="1:52" ht="30" x14ac:dyDescent="0.25">
      <c r="A297">
        <v>1293</v>
      </c>
      <c r="B297" t="str">
        <f>VLOOKUP($A297,Обобщение!$A$5:$EK$329,B$2,FALSE)</f>
        <v>LIFE RU 1293</v>
      </c>
      <c r="C297" t="str">
        <f>VLOOKUP($A297,Обобщение!$A$5:$EK$329,C$2,FALSE)</f>
        <v xml:space="preserve">Тодора </v>
      </c>
      <c r="D297" t="str">
        <f>VLOOKUP($A297,Обобщение!$A$5:$EK$329,D$2,FALSE)</f>
        <v xml:space="preserve">Пенчева </v>
      </c>
      <c r="E297" t="str">
        <f>VLOOKUP($A297,Обобщение!$A$5:$EK$329,E$2,FALSE)</f>
        <v xml:space="preserve">Минкова </v>
      </c>
      <c r="F297" t="str">
        <f t="shared" si="16"/>
        <v xml:space="preserve">Тодора  Пенчева  Минкова </v>
      </c>
      <c r="G297">
        <f>VLOOKUP($A297,Обобщение!$A$5:$EK$329,G$2,FALSE)</f>
        <v>0</v>
      </c>
      <c r="H297">
        <f>VLOOKUP($A297,Обобщение!$A$5:$EK$329,H$2,FALSE)</f>
        <v>0</v>
      </c>
      <c r="I297">
        <f>VLOOKUP($A297,Обобщение!$A$5:$EK$329,I$2,FALSE)</f>
        <v>0</v>
      </c>
      <c r="J297">
        <f>VLOOKUP($A297,Обобщение!$A$5:$EK$329,J$2,FALSE)</f>
        <v>0</v>
      </c>
      <c r="K297">
        <f>VLOOKUP($A297,Обобщение!$A$5:$EK$329,K$2,FALSE)</f>
        <v>0</v>
      </c>
      <c r="L297">
        <f>VLOOKUP($A297,Обобщение!$A$5:$EK$329,L$2,FALSE)</f>
        <v>0</v>
      </c>
      <c r="M297">
        <f>VLOOKUP($A297,Обобщение!$A$5:$EK$329,M$2,FALSE)</f>
        <v>0</v>
      </c>
      <c r="N297">
        <f>VLOOKUP($A297,Обобщение!$A$5:$EK$329,N$2,FALSE)</f>
        <v>0</v>
      </c>
      <c r="O297">
        <f>VLOOKUP($A297,Обобщение!$A$5:$EK$329,O$2,FALSE)</f>
        <v>0</v>
      </c>
      <c r="P297">
        <f>VLOOKUP($A297,Обобщение!$A$5:$EK$329,P$2,FALSE)</f>
        <v>0</v>
      </c>
      <c r="Q297">
        <f>VLOOKUP($A297,Обобщение!$A$5:$EK$329,Q$2,FALSE)</f>
        <v>0</v>
      </c>
      <c r="R297">
        <f>VLOOKUP($A297,Обобщение!$A$5:$EK$329,R$2,FALSE)</f>
        <v>0</v>
      </c>
      <c r="S297">
        <f>VLOOKUP($A297,Обобщение!$A$5:$EK$329,S$2,FALSE)</f>
        <v>0</v>
      </c>
      <c r="T297">
        <f>VLOOKUP($A297,Обобщение!$A$5:$EK$329,T$2,FALSE)</f>
        <v>0</v>
      </c>
      <c r="U297">
        <f>VLOOKUP($A297,Обобщение!$A$5:$EK$329,U$2,FALSE)</f>
        <v>0</v>
      </c>
      <c r="V297">
        <f>VLOOKUP($A297,Обобщение!$A$5:$EK$329,V$2,FALSE)</f>
        <v>0</v>
      </c>
      <c r="W297">
        <f>VLOOKUP($A297,Обобщение!$A$5:$EK$329,W$2,FALSE)</f>
        <v>1</v>
      </c>
      <c r="X297">
        <f>VLOOKUP($A297,Обобщение!$A$5:$EK$329,X$2,FALSE)</f>
        <v>0</v>
      </c>
      <c r="Y297">
        <f>VLOOKUP($A297,Обобщение!$A$5:$EK$329,Y$2,FALSE)</f>
        <v>0</v>
      </c>
      <c r="Z297">
        <f>VLOOKUP($A297,Обобщение!$A$5:$EK$329,Z$2,FALSE)</f>
        <v>0</v>
      </c>
      <c r="AA297">
        <f>VLOOKUP($A297,Обобщение!$A$5:$EK$329,AA$2,FALSE)</f>
        <v>0</v>
      </c>
      <c r="AB297">
        <f>VLOOKUP($A297,Обобщение!$A$5:$EK$329,AB$2,FALSE)</f>
        <v>0</v>
      </c>
      <c r="AC297">
        <f>VLOOKUP($A297,Обобщение!$A$5:$EK$329,AC$2,FALSE)</f>
        <v>2</v>
      </c>
      <c r="AD297">
        <f>VLOOKUP($A297,Обобщение!$A$5:$EK$329,AD$2,FALSE)</f>
        <v>0</v>
      </c>
      <c r="AE297">
        <f>VLOOKUP($A297,Обобщение!$A$5:$EK$329,AE$2,FALSE)</f>
        <v>0</v>
      </c>
      <c r="AF297">
        <f>VLOOKUP($A297,Обобщение!$A$5:$EK$329,AF$2,FALSE)</f>
        <v>0</v>
      </c>
      <c r="AG297">
        <f>VLOOKUP($A297,Обобщение!$A$5:$EK$329,AG$2,FALSE)</f>
        <v>0</v>
      </c>
      <c r="AH297">
        <f>VLOOKUP($A297,Обобщение!$A$5:$EK$329,AH$2,FALSE)</f>
        <v>0</v>
      </c>
      <c r="AI297">
        <f>VLOOKUP($A297,Обобщение!$A$5:$EK$329,AI$2,FALSE)</f>
        <v>2</v>
      </c>
      <c r="AJ297">
        <f>VLOOKUP($A297,Обобщение!$A$5:$EK$329,AJ$2,FALSE)</f>
        <v>0</v>
      </c>
      <c r="AK297">
        <f>VLOOKUP($A297,Обобщение!$A$5:$EK$329,AK$2,FALSE)</f>
        <v>0</v>
      </c>
      <c r="AL297">
        <f>VLOOKUP($A297,Обобщение!$A$5:$EK$329,AL$2,FALSE)</f>
        <v>1</v>
      </c>
      <c r="AM297">
        <f>VLOOKUP($A297,Обобщение!$A$5:$EK$329,AM$2,FALSE)</f>
        <v>1</v>
      </c>
      <c r="AN297">
        <f>VLOOKUP($A297,Обобщение!$A$5:$EK$329,AN$2,FALSE)</f>
        <v>0</v>
      </c>
      <c r="AO297" t="str">
        <f>VLOOKUP($A297,Обобщение!$A$5:$EK$329,AO$2,FALSE)</f>
        <v>гр./с. Русе, кв./ж.к. Дружба 1 , бл. 7, бул./ул. Христо Ясенов 1</v>
      </c>
      <c r="AP297" t="str">
        <f>VLOOKUP($A297,Обобщение!$A$5:$EK$329,AP$2,FALSE)</f>
        <v>гр./с. Русе, кв./ж.к. Дружба 1 , бл. 7, бул./ул. Христо Ясенов 1 , ет. 1, ап. 3</v>
      </c>
      <c r="AQ297">
        <f>VLOOKUP($A297,Обобщение!$A$5:$EK$329,AQ$2,FALSE)</f>
        <v>0</v>
      </c>
      <c r="AR297" t="str">
        <f>VLOOKUP($A297,Обобщение!$A$5:$EK$329,AR$2,FALSE)</f>
        <v>Стенен кондензен газов котел с вграден бойлер 24 kW</v>
      </c>
      <c r="AS297">
        <f>VLOOKUP($A297,Обобщение!$A$5:$EK$329,AS$2,FALSE)</f>
        <v>0</v>
      </c>
      <c r="AT297">
        <f>VLOOKUP($A297,Обобщение!$A$5:$EK$329,AT$2,FALSE)</f>
        <v>0</v>
      </c>
      <c r="AU297">
        <f>VLOOKUP($A297,Обобщение!$A$5:$EK$329,AU$2,FALSE)</f>
        <v>0</v>
      </c>
      <c r="AV297">
        <f>VLOOKUP($A297,Обобщение!$A$5:$EK$329,AV$2,FALSE)</f>
        <v>0</v>
      </c>
      <c r="AW297">
        <f>VLOOKUP($A297,Обобщение!$A$5:$EK$329,AW$2,FALSE)</f>
        <v>6</v>
      </c>
      <c r="AX297">
        <f>VLOOKUP($A297,Обобщение!$A$5:$EK$329,AX$2,FALSE)</f>
        <v>4</v>
      </c>
      <c r="AY297" s="11" t="str">
        <f t="shared" si="18"/>
        <v>Стенен кондензен газов котел с вграден бойлер 24 kW</v>
      </c>
      <c r="AZ297" s="11" t="str">
        <f t="shared" si="17"/>
        <v/>
      </c>
    </row>
    <row r="298" spans="1:52" x14ac:dyDescent="0.25">
      <c r="A298">
        <v>1294</v>
      </c>
      <c r="B298" t="str">
        <f>VLOOKUP($A298,Обобщение!$A$5:$EK$329,B$2,FALSE)</f>
        <v>LIFE RU 1294</v>
      </c>
      <c r="C298" t="str">
        <f>VLOOKUP($A298,Обобщение!$A$5:$EK$329,C$2,FALSE)</f>
        <v xml:space="preserve">Диана </v>
      </c>
      <c r="D298" t="str">
        <f>VLOOKUP($A298,Обобщение!$A$5:$EK$329,D$2,FALSE)</f>
        <v xml:space="preserve">Иванова </v>
      </c>
      <c r="E298" t="str">
        <f>VLOOKUP($A298,Обобщение!$A$5:$EK$329,E$2,FALSE)</f>
        <v xml:space="preserve">Кутинчева-Тотева </v>
      </c>
      <c r="F298" t="str">
        <f t="shared" si="16"/>
        <v xml:space="preserve">Диана  Иванова  Кутинчева-Тотева </v>
      </c>
      <c r="G298">
        <f>VLOOKUP($A298,Обобщение!$A$5:$EK$329,G$2,FALSE)</f>
        <v>0</v>
      </c>
      <c r="H298">
        <f>VLOOKUP($A298,Обобщение!$A$5:$EK$329,H$2,FALSE)</f>
        <v>0</v>
      </c>
      <c r="I298">
        <f>VLOOKUP($A298,Обобщение!$A$5:$EK$329,I$2,FALSE)</f>
        <v>0</v>
      </c>
      <c r="J298">
        <f>VLOOKUP($A298,Обобщение!$A$5:$EK$329,J$2,FALSE)</f>
        <v>0</v>
      </c>
      <c r="K298">
        <f>VLOOKUP($A298,Обобщение!$A$5:$EK$329,K$2,FALSE)</f>
        <v>0</v>
      </c>
      <c r="L298">
        <f>VLOOKUP($A298,Обобщение!$A$5:$EK$329,L$2,FALSE)</f>
        <v>1</v>
      </c>
      <c r="M298">
        <f>VLOOKUP($A298,Обобщение!$A$5:$EK$329,M$2,FALSE)</f>
        <v>0</v>
      </c>
      <c r="N298">
        <f>VLOOKUP($A298,Обобщение!$A$5:$EK$329,N$2,FALSE)</f>
        <v>0</v>
      </c>
      <c r="O298">
        <f>VLOOKUP($A298,Обобщение!$A$5:$EK$329,O$2,FALSE)</f>
        <v>0</v>
      </c>
      <c r="P298">
        <f>VLOOKUP($A298,Обобщение!$A$5:$EK$329,P$2,FALSE)</f>
        <v>0</v>
      </c>
      <c r="Q298">
        <f>VLOOKUP($A298,Обобщение!$A$5:$EK$329,Q$2,FALSE)</f>
        <v>0</v>
      </c>
      <c r="R298">
        <f>VLOOKUP($A298,Обобщение!$A$5:$EK$329,R$2,FALSE)</f>
        <v>0</v>
      </c>
      <c r="S298">
        <f>VLOOKUP($A298,Обобщение!$A$5:$EK$329,S$2,FALSE)</f>
        <v>0</v>
      </c>
      <c r="T298">
        <f>VLOOKUP($A298,Обобщение!$A$5:$EK$329,T$2,FALSE)</f>
        <v>0</v>
      </c>
      <c r="U298">
        <f>VLOOKUP($A298,Обобщение!$A$5:$EK$329,U$2,FALSE)</f>
        <v>0</v>
      </c>
      <c r="V298">
        <f>VLOOKUP($A298,Обобщение!$A$5:$EK$329,V$2,FALSE)</f>
        <v>0</v>
      </c>
      <c r="W298">
        <f>VLOOKUP($A298,Обобщение!$A$5:$EK$329,W$2,FALSE)</f>
        <v>0</v>
      </c>
      <c r="X298">
        <f>VLOOKUP($A298,Обобщение!$A$5:$EK$329,X$2,FALSE)</f>
        <v>0</v>
      </c>
      <c r="Y298">
        <f>VLOOKUP($A298,Обобщение!$A$5:$EK$329,Y$2,FALSE)</f>
        <v>0</v>
      </c>
      <c r="Z298">
        <f>VLOOKUP($A298,Обобщение!$A$5:$EK$329,Z$2,FALSE)</f>
        <v>0</v>
      </c>
      <c r="AA298">
        <f>VLOOKUP($A298,Обобщение!$A$5:$EK$329,AA$2,FALSE)</f>
        <v>0</v>
      </c>
      <c r="AB298">
        <f>VLOOKUP($A298,Обобщение!$A$5:$EK$329,AB$2,FALSE)</f>
        <v>0</v>
      </c>
      <c r="AC298">
        <f>VLOOKUP($A298,Обобщение!$A$5:$EK$329,AC$2,FALSE)</f>
        <v>0</v>
      </c>
      <c r="AD298">
        <f>VLOOKUP($A298,Обобщение!$A$5:$EK$329,AD$2,FALSE)</f>
        <v>0</v>
      </c>
      <c r="AE298">
        <f>VLOOKUP($A298,Обобщение!$A$5:$EK$329,AE$2,FALSE)</f>
        <v>0</v>
      </c>
      <c r="AF298">
        <f>VLOOKUP($A298,Обобщение!$A$5:$EK$329,AF$2,FALSE)</f>
        <v>2</v>
      </c>
      <c r="AG298">
        <f>VLOOKUP($A298,Обобщение!$A$5:$EK$329,AG$2,FALSE)</f>
        <v>0</v>
      </c>
      <c r="AH298">
        <f>VLOOKUP($A298,Обобщение!$A$5:$EK$329,AH$2,FALSE)</f>
        <v>0</v>
      </c>
      <c r="AI298">
        <f>VLOOKUP($A298,Обобщение!$A$5:$EK$329,AI$2,FALSE)</f>
        <v>0</v>
      </c>
      <c r="AJ298">
        <f>VLOOKUP($A298,Обобщение!$A$5:$EK$329,AJ$2,FALSE)</f>
        <v>0</v>
      </c>
      <c r="AK298">
        <f>VLOOKUP($A298,Обобщение!$A$5:$EK$329,AK$2,FALSE)</f>
        <v>4</v>
      </c>
      <c r="AL298">
        <f>VLOOKUP($A298,Обобщение!$A$5:$EK$329,AL$2,FALSE)</f>
        <v>0</v>
      </c>
      <c r="AM298">
        <f>VLOOKUP($A298,Обобщение!$A$5:$EK$329,AM$2,FALSE)</f>
        <v>0</v>
      </c>
      <c r="AN298">
        <f>VLOOKUP($A298,Обобщение!$A$5:$EK$329,AN$2,FALSE)</f>
        <v>0</v>
      </c>
      <c r="AO298" t="str">
        <f>VLOOKUP($A298,Обобщение!$A$5:$EK$329,AO$2,FALSE)</f>
        <v>гр./с. Русе, кв./ж.к. Център , бул./ул. Майор Атанас Узунов 12</v>
      </c>
      <c r="AP298" t="str">
        <f>VLOOKUP($A298,Обобщение!$A$5:$EK$329,AP$2,FALSE)</f>
        <v xml:space="preserve">гр./с. Русе, кв./ж.к. Център, бул./ул. Майор Атанас Узунов 12 , </v>
      </c>
      <c r="AQ298" t="str">
        <f>VLOOKUP($A298,Обобщение!$A$5:$EK$329,AQ$2,FALSE)</f>
        <v>Камина на пелети с водна риза 18 kW</v>
      </c>
      <c r="AR298">
        <f>VLOOKUP($A298,Обобщение!$A$5:$EK$329,AR$2,FALSE)</f>
        <v>0</v>
      </c>
      <c r="AS298">
        <f>VLOOKUP($A298,Обобщение!$A$5:$EK$329,AS$2,FALSE)</f>
        <v>0</v>
      </c>
      <c r="AT298">
        <f>VLOOKUP($A298,Обобщение!$A$5:$EK$329,AT$2,FALSE)</f>
        <v>0</v>
      </c>
      <c r="AU298">
        <f>VLOOKUP($A298,Обобщение!$A$5:$EK$329,AU$2,FALSE)</f>
        <v>0</v>
      </c>
      <c r="AV298">
        <f>VLOOKUP($A298,Обобщение!$A$5:$EK$329,AV$2,FALSE)</f>
        <v>0</v>
      </c>
      <c r="AW298">
        <f>VLOOKUP($A298,Обобщение!$A$5:$EK$329,AW$2,FALSE)</f>
        <v>6</v>
      </c>
      <c r="AX298">
        <f>VLOOKUP($A298,Обобщение!$A$5:$EK$329,AX$2,FALSE)</f>
        <v>6</v>
      </c>
      <c r="AY298" s="11" t="str">
        <f t="shared" ref="AY298:AY329" si="19">IF(AQ298&gt;0,AQ298,IF(AR298&gt;0,AR298,IF(AS298&gt;0,AS298,IF(AT298&gt;0,AT298,0))))</f>
        <v>Камина на пелети с водна риза 18 kW</v>
      </c>
      <c r="AZ298" s="11" t="str">
        <f t="shared" si="17"/>
        <v/>
      </c>
    </row>
    <row r="299" spans="1:52" ht="30" x14ac:dyDescent="0.25">
      <c r="A299">
        <v>1295</v>
      </c>
      <c r="B299" t="str">
        <f>VLOOKUP($A299,Обобщение!$A$5:$EK$329,B$2,FALSE)</f>
        <v>LIFE RU 1295</v>
      </c>
      <c r="C299" t="str">
        <f>VLOOKUP($A299,Обобщение!$A$5:$EK$329,C$2,FALSE)</f>
        <v xml:space="preserve">Цветомир </v>
      </c>
      <c r="D299" t="str">
        <f>VLOOKUP($A299,Обобщение!$A$5:$EK$329,D$2,FALSE)</f>
        <v xml:space="preserve">Димитров </v>
      </c>
      <c r="E299" t="str">
        <f>VLOOKUP($A299,Обобщение!$A$5:$EK$329,E$2,FALSE)</f>
        <v xml:space="preserve">Станчев </v>
      </c>
      <c r="F299" t="str">
        <f t="shared" si="16"/>
        <v xml:space="preserve">Цветомир  Димитров  Станчев </v>
      </c>
      <c r="G299">
        <f>VLOOKUP($A299,Обобщение!$A$5:$EK$329,G$2,FALSE)</f>
        <v>0</v>
      </c>
      <c r="H299">
        <f>VLOOKUP($A299,Обобщение!$A$5:$EK$329,H$2,FALSE)</f>
        <v>0</v>
      </c>
      <c r="I299">
        <f>VLOOKUP($A299,Обобщение!$A$5:$EK$329,I$2,FALSE)</f>
        <v>0</v>
      </c>
      <c r="J299">
        <f>VLOOKUP($A299,Обобщение!$A$5:$EK$329,J$2,FALSE)</f>
        <v>0</v>
      </c>
      <c r="K299">
        <f>VLOOKUP($A299,Обобщение!$A$5:$EK$329,K$2,FALSE)</f>
        <v>0</v>
      </c>
      <c r="L299">
        <f>VLOOKUP($A299,Обобщение!$A$5:$EK$329,L$2,FALSE)</f>
        <v>0</v>
      </c>
      <c r="M299">
        <f>VLOOKUP($A299,Обобщение!$A$5:$EK$329,M$2,FALSE)</f>
        <v>0</v>
      </c>
      <c r="N299">
        <f>VLOOKUP($A299,Обобщение!$A$5:$EK$329,N$2,FALSE)</f>
        <v>0</v>
      </c>
      <c r="O299">
        <f>VLOOKUP($A299,Обобщение!$A$5:$EK$329,O$2,FALSE)</f>
        <v>0</v>
      </c>
      <c r="P299">
        <f>VLOOKUP($A299,Обобщение!$A$5:$EK$329,P$2,FALSE)</f>
        <v>0</v>
      </c>
      <c r="Q299">
        <f>VLOOKUP($A299,Обобщение!$A$5:$EK$329,Q$2,FALSE)</f>
        <v>1</v>
      </c>
      <c r="R299">
        <f>VLOOKUP($A299,Обобщение!$A$5:$EK$329,R$2,FALSE)</f>
        <v>0</v>
      </c>
      <c r="S299">
        <f>VLOOKUP($A299,Обобщение!$A$5:$EK$329,S$2,FALSE)</f>
        <v>0</v>
      </c>
      <c r="T299">
        <f>VLOOKUP($A299,Обобщение!$A$5:$EK$329,T$2,FALSE)</f>
        <v>0</v>
      </c>
      <c r="U299">
        <f>VLOOKUP($A299,Обобщение!$A$5:$EK$329,U$2,FALSE)</f>
        <v>0</v>
      </c>
      <c r="V299">
        <f>VLOOKUP($A299,Обобщение!$A$5:$EK$329,V$2,FALSE)</f>
        <v>0</v>
      </c>
      <c r="W299">
        <f>VLOOKUP($A299,Обобщение!$A$5:$EK$329,W$2,FALSE)</f>
        <v>0</v>
      </c>
      <c r="X299">
        <f>VLOOKUP($A299,Обобщение!$A$5:$EK$329,X$2,FALSE)</f>
        <v>0</v>
      </c>
      <c r="Y299">
        <f>VLOOKUP($A299,Обобщение!$A$5:$EK$329,Y$2,FALSE)</f>
        <v>0</v>
      </c>
      <c r="Z299">
        <f>VLOOKUP($A299,Обобщение!$A$5:$EK$329,Z$2,FALSE)</f>
        <v>0</v>
      </c>
      <c r="AA299">
        <f>VLOOKUP($A299,Обобщение!$A$5:$EK$329,AA$2,FALSE)</f>
        <v>1</v>
      </c>
      <c r="AB299">
        <f>VLOOKUP($A299,Обобщение!$A$5:$EK$329,AB$2,FALSE)</f>
        <v>1</v>
      </c>
      <c r="AC299">
        <f>VLOOKUP($A299,Обобщение!$A$5:$EK$329,AC$2,FALSE)</f>
        <v>2</v>
      </c>
      <c r="AD299">
        <f>VLOOKUP($A299,Обобщение!$A$5:$EK$329,AD$2,FALSE)</f>
        <v>0</v>
      </c>
      <c r="AE299">
        <f>VLOOKUP($A299,Обобщение!$A$5:$EK$329,AE$2,FALSE)</f>
        <v>0</v>
      </c>
      <c r="AF299">
        <f>VLOOKUP($A299,Обобщение!$A$5:$EK$329,AF$2,FALSE)</f>
        <v>2</v>
      </c>
      <c r="AG299">
        <f>VLOOKUP($A299,Обобщение!$A$5:$EK$329,AG$2,FALSE)</f>
        <v>0</v>
      </c>
      <c r="AH299">
        <f>VLOOKUP($A299,Обобщение!$A$5:$EK$329,AH$2,FALSE)</f>
        <v>0</v>
      </c>
      <c r="AI299">
        <f>VLOOKUP($A299,Обобщение!$A$5:$EK$329,AI$2,FALSE)</f>
        <v>0</v>
      </c>
      <c r="AJ299">
        <f>VLOOKUP($A299,Обобщение!$A$5:$EK$329,AJ$2,FALSE)</f>
        <v>0</v>
      </c>
      <c r="AK299">
        <f>VLOOKUP($A299,Обобщение!$A$5:$EK$329,AK$2,FALSE)</f>
        <v>4</v>
      </c>
      <c r="AL299">
        <f>VLOOKUP($A299,Обобщение!$A$5:$EK$329,AL$2,FALSE)</f>
        <v>0</v>
      </c>
      <c r="AM299">
        <f>VLOOKUP($A299,Обобщение!$A$5:$EK$329,AM$2,FALSE)</f>
        <v>1</v>
      </c>
      <c r="AN299">
        <f>VLOOKUP($A299,Обобщение!$A$5:$EK$329,AN$2,FALSE)</f>
        <v>0</v>
      </c>
      <c r="AO299" t="str">
        <f>VLOOKUP($A299,Обобщение!$A$5:$EK$329,AO$2,FALSE)</f>
        <v xml:space="preserve">гр./с. Русе, кв./ж.к. ЦЮР, бл. 2, бул./ул. Цар Освободител 140 </v>
      </c>
      <c r="AP299" t="str">
        <f>VLOOKUP($A299,Обобщение!$A$5:$EK$329,AP$2,FALSE)</f>
        <v>гр./с. Русе, кв./ж.к. Мальовица 4 , бл. Железничар , бул./ул. Левента 4 , ет. 2, ап. 5</v>
      </c>
      <c r="AQ299">
        <f>VLOOKUP($A299,Обобщение!$A$5:$EK$329,AQ$2,FALSE)</f>
        <v>0</v>
      </c>
      <c r="AR299" t="str">
        <f>VLOOKUP($A299,Обобщение!$A$5:$EK$329,AR$2,FALSE)</f>
        <v>Едноконтурен кондезационен котел на природен газ 24 kW</v>
      </c>
      <c r="AS299">
        <f>VLOOKUP($A299,Обобщение!$A$5:$EK$329,AS$2,FALSE)</f>
        <v>0</v>
      </c>
      <c r="AT299">
        <f>VLOOKUP($A299,Обобщение!$A$5:$EK$329,AT$2,FALSE)</f>
        <v>0</v>
      </c>
      <c r="AU299" t="str">
        <f>VLOOKUP($A299,Обобщение!$A$5:$EK$329,AU$2,FALSE)</f>
        <v>Стоманен панелен радиатор (500x1200) - 1 бр.</v>
      </c>
      <c r="AV299" t="str">
        <f>VLOOKUP($A299,Обобщение!$A$5:$EK$329,AV$2,FALSE)</f>
        <v>Стоманен панелен радиатор (500x1800) - 1 бр.</v>
      </c>
      <c r="AW299">
        <f>VLOOKUP($A299,Обобщение!$A$5:$EK$329,AW$2,FALSE)</f>
        <v>9</v>
      </c>
      <c r="AX299">
        <f>VLOOKUP($A299,Обобщение!$A$5:$EK$329,AX$2,FALSE)</f>
        <v>7</v>
      </c>
      <c r="AY299" s="11" t="str">
        <f t="shared" si="19"/>
        <v>Едноконтурен кондезационен котел на природен газ 24 kW</v>
      </c>
      <c r="AZ299" s="11" t="str">
        <f t="shared" si="17"/>
        <v>Стоманен панелен радиатор (500x1200) - 1 бр.; Стоманен панелен радиатор (500x1800) - 1 бр.</v>
      </c>
    </row>
    <row r="300" spans="1:52" ht="30" x14ac:dyDescent="0.25">
      <c r="A300">
        <v>1296</v>
      </c>
      <c r="B300" t="str">
        <f>VLOOKUP($A300,Обобщение!$A$5:$EK$329,B$2,FALSE)</f>
        <v>LIFE RU 1296</v>
      </c>
      <c r="C300" t="str">
        <f>VLOOKUP($A300,Обобщение!$A$5:$EK$329,C$2,FALSE)</f>
        <v xml:space="preserve">Доньо </v>
      </c>
      <c r="D300" t="str">
        <f>VLOOKUP($A300,Обобщение!$A$5:$EK$329,D$2,FALSE)</f>
        <v xml:space="preserve">Дочев </v>
      </c>
      <c r="E300" t="str">
        <f>VLOOKUP($A300,Обобщение!$A$5:$EK$329,E$2,FALSE)</f>
        <v xml:space="preserve">Донев </v>
      </c>
      <c r="F300" t="str">
        <f t="shared" si="16"/>
        <v xml:space="preserve">Доньо  Дочев  Донев </v>
      </c>
      <c r="G300">
        <f>VLOOKUP($A300,Обобщение!$A$5:$EK$329,G$2,FALSE)</f>
        <v>0</v>
      </c>
      <c r="H300">
        <f>VLOOKUP($A300,Обобщение!$A$5:$EK$329,H$2,FALSE)</f>
        <v>0</v>
      </c>
      <c r="I300">
        <f>VLOOKUP($A300,Обобщение!$A$5:$EK$329,I$2,FALSE)</f>
        <v>0</v>
      </c>
      <c r="J300">
        <f>VLOOKUP($A300,Обобщение!$A$5:$EK$329,J$2,FALSE)</f>
        <v>0</v>
      </c>
      <c r="K300">
        <f>VLOOKUP($A300,Обобщение!$A$5:$EK$329,K$2,FALSE)</f>
        <v>0</v>
      </c>
      <c r="L300">
        <f>VLOOKUP($A300,Обобщение!$A$5:$EK$329,L$2,FALSE)</f>
        <v>0</v>
      </c>
      <c r="M300">
        <f>VLOOKUP($A300,Обобщение!$A$5:$EK$329,M$2,FALSE)</f>
        <v>0</v>
      </c>
      <c r="N300">
        <f>VLOOKUP($A300,Обобщение!$A$5:$EK$329,N$2,FALSE)</f>
        <v>0</v>
      </c>
      <c r="O300">
        <f>VLOOKUP($A300,Обобщение!$A$5:$EK$329,O$2,FALSE)</f>
        <v>0</v>
      </c>
      <c r="P300">
        <f>VLOOKUP($A300,Обобщение!$A$5:$EK$329,P$2,FALSE)</f>
        <v>0</v>
      </c>
      <c r="Q300">
        <f>VLOOKUP($A300,Обобщение!$A$5:$EK$329,Q$2,FALSE)</f>
        <v>0</v>
      </c>
      <c r="R300">
        <f>VLOOKUP($A300,Обобщение!$A$5:$EK$329,R$2,FALSE)</f>
        <v>0</v>
      </c>
      <c r="S300">
        <f>VLOOKUP($A300,Обобщение!$A$5:$EK$329,S$2,FALSE)</f>
        <v>0</v>
      </c>
      <c r="T300">
        <f>VLOOKUP($A300,Обобщение!$A$5:$EK$329,T$2,FALSE)</f>
        <v>0</v>
      </c>
      <c r="U300">
        <f>VLOOKUP($A300,Обобщение!$A$5:$EK$329,U$2,FALSE)</f>
        <v>1</v>
      </c>
      <c r="V300">
        <f>VLOOKUP($A300,Обобщение!$A$5:$EK$329,V$2,FALSE)</f>
        <v>0</v>
      </c>
      <c r="W300">
        <f>VLOOKUP($A300,Обобщение!$A$5:$EK$329,W$2,FALSE)</f>
        <v>0</v>
      </c>
      <c r="X300">
        <f>VLOOKUP($A300,Обобщение!$A$5:$EK$329,X$2,FALSE)</f>
        <v>0</v>
      </c>
      <c r="Y300">
        <f>VLOOKUP($A300,Обобщение!$A$5:$EK$329,Y$2,FALSE)</f>
        <v>0</v>
      </c>
      <c r="Z300">
        <f>VLOOKUP($A300,Обобщение!$A$5:$EK$329,Z$2,FALSE)</f>
        <v>0</v>
      </c>
      <c r="AA300">
        <f>VLOOKUP($A300,Обобщение!$A$5:$EK$329,AA$2,FALSE)</f>
        <v>0</v>
      </c>
      <c r="AB300">
        <f>VLOOKUP($A300,Обобщение!$A$5:$EK$329,AB$2,FALSE)</f>
        <v>0</v>
      </c>
      <c r="AC300">
        <f>VLOOKUP($A300,Обобщение!$A$5:$EK$329,AC$2,FALSE)</f>
        <v>2</v>
      </c>
      <c r="AD300">
        <f>VLOOKUP($A300,Обобщение!$A$5:$EK$329,AD$2,FALSE)</f>
        <v>0</v>
      </c>
      <c r="AE300">
        <f>VLOOKUP($A300,Обобщение!$A$5:$EK$329,AE$2,FALSE)</f>
        <v>0</v>
      </c>
      <c r="AF300">
        <f>VLOOKUP($A300,Обобщение!$A$5:$EK$329,AF$2,FALSE)</f>
        <v>0</v>
      </c>
      <c r="AG300">
        <f>VLOOKUP($A300,Обобщение!$A$5:$EK$329,AG$2,FALSE)</f>
        <v>0</v>
      </c>
      <c r="AH300">
        <f>VLOOKUP($A300,Обобщение!$A$5:$EK$329,AH$2,FALSE)</f>
        <v>0</v>
      </c>
      <c r="AI300">
        <f>VLOOKUP($A300,Обобщение!$A$5:$EK$329,AI$2,FALSE)</f>
        <v>0</v>
      </c>
      <c r="AJ300">
        <f>VLOOKUP($A300,Обобщение!$A$5:$EK$329,AJ$2,FALSE)</f>
        <v>0</v>
      </c>
      <c r="AK300">
        <f>VLOOKUP($A300,Обобщение!$A$5:$EK$329,AK$2,FALSE)</f>
        <v>4</v>
      </c>
      <c r="AL300">
        <f>VLOOKUP($A300,Обобщение!$A$5:$EK$329,AL$2,FALSE)</f>
        <v>0</v>
      </c>
      <c r="AM300">
        <f>VLOOKUP($A300,Обобщение!$A$5:$EK$329,AM$2,FALSE)</f>
        <v>1</v>
      </c>
      <c r="AN300">
        <f>VLOOKUP($A300,Обобщение!$A$5:$EK$329,AN$2,FALSE)</f>
        <v>0</v>
      </c>
      <c r="AO300" t="str">
        <f>VLOOKUP($A300,Обобщение!$A$5:$EK$329,AO$2,FALSE)</f>
        <v>гр./с. Русе, кв./ж.к. Родина 2 , бул./ул. Сакар планина 43 А</v>
      </c>
      <c r="AP300" t="str">
        <f>VLOOKUP($A300,Обобщение!$A$5:$EK$329,AP$2,FALSE)</f>
        <v xml:space="preserve">гр./с. Русе, кв./ж.к. Родина 2 , бул./ул. Сакар Планина 43 А , ет. 1, </v>
      </c>
      <c r="AQ300">
        <f>VLOOKUP($A300,Обобщение!$A$5:$EK$329,AQ$2,FALSE)</f>
        <v>0</v>
      </c>
      <c r="AR300" t="str">
        <f>VLOOKUP($A300,Обобщение!$A$5:$EK$329,AR$2,FALSE)</f>
        <v>Двуконтурен кондезационен котел на природен газ 24 kW</v>
      </c>
      <c r="AS300">
        <f>VLOOKUP($A300,Обобщение!$A$5:$EK$329,AS$2,FALSE)</f>
        <v>0</v>
      </c>
      <c r="AT300">
        <f>VLOOKUP($A300,Обобщение!$A$5:$EK$329,AT$2,FALSE)</f>
        <v>0</v>
      </c>
      <c r="AU300">
        <f>VLOOKUP($A300,Обобщение!$A$5:$EK$329,AU$2,FALSE)</f>
        <v>0</v>
      </c>
      <c r="AV300">
        <f>VLOOKUP($A300,Обобщение!$A$5:$EK$329,AV$2,FALSE)</f>
        <v>0</v>
      </c>
      <c r="AW300">
        <f>VLOOKUP($A300,Обобщение!$A$5:$EK$329,AW$2,FALSE)</f>
        <v>7</v>
      </c>
      <c r="AX300">
        <f>VLOOKUP($A300,Обобщение!$A$5:$EK$329,AX$2,FALSE)</f>
        <v>5</v>
      </c>
      <c r="AY300" s="11" t="str">
        <f t="shared" si="19"/>
        <v>Двуконтурен кондезационен котел на природен газ 24 kW</v>
      </c>
      <c r="AZ300" s="11" t="str">
        <f t="shared" si="17"/>
        <v/>
      </c>
    </row>
    <row r="301" spans="1:52" ht="30" x14ac:dyDescent="0.25">
      <c r="A301">
        <v>1297</v>
      </c>
      <c r="B301" t="str">
        <f>VLOOKUP($A301,Обобщение!$A$5:$EK$329,B$2,FALSE)</f>
        <v>LIFE RU 1297</v>
      </c>
      <c r="C301" t="str">
        <f>VLOOKUP($A301,Обобщение!$A$5:$EK$329,C$2,FALSE)</f>
        <v xml:space="preserve">Милка </v>
      </c>
      <c r="D301" t="str">
        <f>VLOOKUP($A301,Обобщение!$A$5:$EK$329,D$2,FALSE)</f>
        <v xml:space="preserve">Харалампиева </v>
      </c>
      <c r="E301" t="str">
        <f>VLOOKUP($A301,Обобщение!$A$5:$EK$329,E$2,FALSE)</f>
        <v>Караулова</v>
      </c>
      <c r="F301" t="str">
        <f t="shared" si="16"/>
        <v>Милка  Харалампиева  Караулова</v>
      </c>
      <c r="G301">
        <f>VLOOKUP($A301,Обобщение!$A$5:$EK$329,G$2,FALSE)</f>
        <v>0</v>
      </c>
      <c r="H301">
        <f>VLOOKUP($A301,Обобщение!$A$5:$EK$329,H$2,FALSE)</f>
        <v>0</v>
      </c>
      <c r="I301">
        <f>VLOOKUP($A301,Обобщение!$A$5:$EK$329,I$2,FALSE)</f>
        <v>0</v>
      </c>
      <c r="J301">
        <f>VLOOKUP($A301,Обобщение!$A$5:$EK$329,J$2,FALSE)</f>
        <v>0</v>
      </c>
      <c r="K301">
        <f>VLOOKUP($A301,Обобщение!$A$5:$EK$329,K$2,FALSE)</f>
        <v>0</v>
      </c>
      <c r="L301">
        <f>VLOOKUP($A301,Обобщение!$A$5:$EK$329,L$2,FALSE)</f>
        <v>0</v>
      </c>
      <c r="M301">
        <f>VLOOKUP($A301,Обобщение!$A$5:$EK$329,M$2,FALSE)</f>
        <v>0</v>
      </c>
      <c r="N301">
        <f>VLOOKUP($A301,Обобщение!$A$5:$EK$329,N$2,FALSE)</f>
        <v>0</v>
      </c>
      <c r="O301">
        <f>VLOOKUP($A301,Обобщение!$A$5:$EK$329,O$2,FALSE)</f>
        <v>0</v>
      </c>
      <c r="P301">
        <f>VLOOKUP($A301,Обобщение!$A$5:$EK$329,P$2,FALSE)</f>
        <v>0</v>
      </c>
      <c r="Q301">
        <f>VLOOKUP($A301,Обобщение!$A$5:$EK$329,Q$2,FALSE)</f>
        <v>0</v>
      </c>
      <c r="R301">
        <f>VLOOKUP($A301,Обобщение!$A$5:$EK$329,R$2,FALSE)</f>
        <v>0</v>
      </c>
      <c r="S301">
        <f>VLOOKUP($A301,Обобщение!$A$5:$EK$329,S$2,FALSE)</f>
        <v>0</v>
      </c>
      <c r="T301">
        <f>VLOOKUP($A301,Обобщение!$A$5:$EK$329,T$2,FALSE)</f>
        <v>0</v>
      </c>
      <c r="U301">
        <f>VLOOKUP($A301,Обобщение!$A$5:$EK$329,U$2,FALSE)</f>
        <v>1</v>
      </c>
      <c r="V301">
        <f>VLOOKUP($A301,Обобщение!$A$5:$EK$329,V$2,FALSE)</f>
        <v>0</v>
      </c>
      <c r="W301">
        <f>VLOOKUP($A301,Обобщение!$A$5:$EK$329,W$2,FALSE)</f>
        <v>0</v>
      </c>
      <c r="X301">
        <f>VLOOKUP($A301,Обобщение!$A$5:$EK$329,X$2,FALSE)</f>
        <v>0</v>
      </c>
      <c r="Y301">
        <f>VLOOKUP($A301,Обобщение!$A$5:$EK$329,Y$2,FALSE)</f>
        <v>0</v>
      </c>
      <c r="Z301">
        <f>VLOOKUP($A301,Обобщение!$A$5:$EK$329,Z$2,FALSE)</f>
        <v>0</v>
      </c>
      <c r="AA301">
        <f>VLOOKUP($A301,Обобщение!$A$5:$EK$329,AA$2,FALSE)</f>
        <v>0</v>
      </c>
      <c r="AB301">
        <f>VLOOKUP($A301,Обобщение!$A$5:$EK$329,AB$2,FALSE)</f>
        <v>0</v>
      </c>
      <c r="AC301">
        <f>VLOOKUP($A301,Обобщение!$A$5:$EK$329,AC$2,FALSE)</f>
        <v>2</v>
      </c>
      <c r="AD301">
        <f>VLOOKUP($A301,Обобщение!$A$5:$EK$329,AD$2,FALSE)</f>
        <v>0</v>
      </c>
      <c r="AE301">
        <f>VLOOKUP($A301,Обобщение!$A$5:$EK$329,AE$2,FALSE)</f>
        <v>0</v>
      </c>
      <c r="AF301">
        <f>VLOOKUP($A301,Обобщение!$A$5:$EK$329,AF$2,FALSE)</f>
        <v>2</v>
      </c>
      <c r="AG301">
        <f>VLOOKUP($A301,Обобщение!$A$5:$EK$329,AG$2,FALSE)</f>
        <v>0</v>
      </c>
      <c r="AH301">
        <f>VLOOKUP($A301,Обобщение!$A$5:$EK$329,AH$2,FALSE)</f>
        <v>0</v>
      </c>
      <c r="AI301">
        <f>VLOOKUP($A301,Обобщение!$A$5:$EK$329,AI$2,FALSE)</f>
        <v>2</v>
      </c>
      <c r="AJ301">
        <f>VLOOKUP($A301,Обобщение!$A$5:$EK$329,AJ$2,FALSE)</f>
        <v>0</v>
      </c>
      <c r="AK301">
        <f>VLOOKUP($A301,Обобщение!$A$5:$EK$329,AK$2,FALSE)</f>
        <v>0</v>
      </c>
      <c r="AL301">
        <f>VLOOKUP($A301,Обобщение!$A$5:$EK$329,AL$2,FALSE)</f>
        <v>1</v>
      </c>
      <c r="AM301">
        <f>VLOOKUP($A301,Обобщение!$A$5:$EK$329,AM$2,FALSE)</f>
        <v>1</v>
      </c>
      <c r="AN301">
        <f>VLOOKUP($A301,Обобщение!$A$5:$EK$329,AN$2,FALSE)</f>
        <v>0</v>
      </c>
      <c r="AO301" t="str">
        <f>VLOOKUP($A301,Обобщение!$A$5:$EK$329,AO$2,FALSE)</f>
        <v>гр./с. Русе, кв./ж.к. Дружба 3 , бл. 1, бул./ул. Григор Пърличев 1</v>
      </c>
      <c r="AP301" t="str">
        <f>VLOOKUP($A301,Обобщение!$A$5:$EK$329,AP$2,FALSE)</f>
        <v>гр./с. Русе, кв./ж.к. Дружба 3 , бл. 1, бул./ул. Григор Пърличев 1 , ет. 6, ап. 20</v>
      </c>
      <c r="AQ301">
        <f>VLOOKUP($A301,Обобщение!$A$5:$EK$329,AQ$2,FALSE)</f>
        <v>0</v>
      </c>
      <c r="AR301" t="str">
        <f>VLOOKUP($A301,Обобщение!$A$5:$EK$329,AR$2,FALSE)</f>
        <v>Двуконтурен кондезационен котел на природен газ 24 kW</v>
      </c>
      <c r="AS301">
        <f>VLOOKUP($A301,Обобщение!$A$5:$EK$329,AS$2,FALSE)</f>
        <v>0</v>
      </c>
      <c r="AT301">
        <f>VLOOKUP($A301,Обобщение!$A$5:$EK$329,AT$2,FALSE)</f>
        <v>0</v>
      </c>
      <c r="AU301">
        <f>VLOOKUP($A301,Обобщение!$A$5:$EK$329,AU$2,FALSE)</f>
        <v>0</v>
      </c>
      <c r="AV301">
        <f>VLOOKUP($A301,Обобщение!$A$5:$EK$329,AV$2,FALSE)</f>
        <v>0</v>
      </c>
      <c r="AW301">
        <f>VLOOKUP($A301,Обобщение!$A$5:$EK$329,AW$2,FALSE)</f>
        <v>8</v>
      </c>
      <c r="AX301">
        <f>VLOOKUP($A301,Обобщение!$A$5:$EK$329,AX$2,FALSE)</f>
        <v>6</v>
      </c>
      <c r="AY301" s="11" t="str">
        <f t="shared" si="19"/>
        <v>Двуконтурен кондезационен котел на природен газ 24 kW</v>
      </c>
      <c r="AZ301" s="11" t="str">
        <f t="shared" si="17"/>
        <v/>
      </c>
    </row>
    <row r="302" spans="1:52" x14ac:dyDescent="0.25">
      <c r="A302">
        <v>1298</v>
      </c>
      <c r="B302" t="str">
        <f>VLOOKUP($A302,Обобщение!$A$5:$EK$329,B$2,FALSE)</f>
        <v>LIFE RU 1298</v>
      </c>
      <c r="C302" t="str">
        <f>VLOOKUP($A302,Обобщение!$A$5:$EK$329,C$2,FALSE)</f>
        <v xml:space="preserve">Мариела </v>
      </c>
      <c r="D302" t="str">
        <f>VLOOKUP($A302,Обобщение!$A$5:$EK$329,D$2,FALSE)</f>
        <v xml:space="preserve">Венциславова </v>
      </c>
      <c r="E302" t="str">
        <f>VLOOKUP($A302,Обобщение!$A$5:$EK$329,E$2,FALSE)</f>
        <v xml:space="preserve">Арнаудова </v>
      </c>
      <c r="F302" t="str">
        <f t="shared" si="16"/>
        <v xml:space="preserve">Мариела  Венциславова  Арнаудова </v>
      </c>
      <c r="G302">
        <f>VLOOKUP($A302,Обобщение!$A$5:$EK$329,G$2,FALSE)</f>
        <v>0</v>
      </c>
      <c r="H302">
        <f>VLOOKUP($A302,Обобщение!$A$5:$EK$329,H$2,FALSE)</f>
        <v>0</v>
      </c>
      <c r="I302">
        <f>VLOOKUP($A302,Обобщение!$A$5:$EK$329,I$2,FALSE)</f>
        <v>0</v>
      </c>
      <c r="J302">
        <f>VLOOKUP($A302,Обобщение!$A$5:$EK$329,J$2,FALSE)</f>
        <v>0</v>
      </c>
      <c r="K302">
        <f>VLOOKUP($A302,Обобщение!$A$5:$EK$329,K$2,FALSE)</f>
        <v>0</v>
      </c>
      <c r="L302">
        <f>VLOOKUP($A302,Обобщение!$A$5:$EK$329,L$2,FALSE)</f>
        <v>0</v>
      </c>
      <c r="M302">
        <f>VLOOKUP($A302,Обобщение!$A$5:$EK$329,M$2,FALSE)</f>
        <v>0</v>
      </c>
      <c r="N302">
        <f>VLOOKUP($A302,Обобщение!$A$5:$EK$329,N$2,FALSE)</f>
        <v>1</v>
      </c>
      <c r="O302">
        <f>VLOOKUP($A302,Обобщение!$A$5:$EK$329,O$2,FALSE)</f>
        <v>0</v>
      </c>
      <c r="P302">
        <f>VLOOKUP($A302,Обобщение!$A$5:$EK$329,P$2,FALSE)</f>
        <v>0</v>
      </c>
      <c r="Q302">
        <f>VLOOKUP($A302,Обобщение!$A$5:$EK$329,Q$2,FALSE)</f>
        <v>0</v>
      </c>
      <c r="R302">
        <f>VLOOKUP($A302,Обобщение!$A$5:$EK$329,R$2,FALSE)</f>
        <v>0</v>
      </c>
      <c r="S302">
        <f>VLOOKUP($A302,Обобщение!$A$5:$EK$329,S$2,FALSE)</f>
        <v>0</v>
      </c>
      <c r="T302">
        <f>VLOOKUP($A302,Обобщение!$A$5:$EK$329,T$2,FALSE)</f>
        <v>0</v>
      </c>
      <c r="U302">
        <f>VLOOKUP($A302,Обобщение!$A$5:$EK$329,U$2,FALSE)</f>
        <v>0</v>
      </c>
      <c r="V302">
        <f>VLOOKUP($A302,Обобщение!$A$5:$EK$329,V$2,FALSE)</f>
        <v>0</v>
      </c>
      <c r="W302">
        <f>VLOOKUP($A302,Обобщение!$A$5:$EK$329,W$2,FALSE)</f>
        <v>0</v>
      </c>
      <c r="X302">
        <f>VLOOKUP($A302,Обобщение!$A$5:$EK$329,X$2,FALSE)</f>
        <v>0</v>
      </c>
      <c r="Y302">
        <f>VLOOKUP($A302,Обобщение!$A$5:$EK$329,Y$2,FALSE)</f>
        <v>0</v>
      </c>
      <c r="Z302">
        <f>VLOOKUP($A302,Обобщение!$A$5:$EK$329,Z$2,FALSE)</f>
        <v>0</v>
      </c>
      <c r="AA302">
        <f>VLOOKUP($A302,Обобщение!$A$5:$EK$329,AA$2,FALSE)</f>
        <v>2</v>
      </c>
      <c r="AB302">
        <f>VLOOKUP($A302,Обобщение!$A$5:$EK$329,AB$2,FALSE)</f>
        <v>0</v>
      </c>
      <c r="AC302">
        <f>VLOOKUP($A302,Обобщение!$A$5:$EK$329,AC$2,FALSE)</f>
        <v>0</v>
      </c>
      <c r="AD302">
        <f>VLOOKUP($A302,Обобщение!$A$5:$EK$329,AD$2,FALSE)</f>
        <v>0</v>
      </c>
      <c r="AE302">
        <f>VLOOKUP($A302,Обобщение!$A$5:$EK$329,AE$2,FALSE)</f>
        <v>0</v>
      </c>
      <c r="AF302">
        <f>VLOOKUP($A302,Обобщение!$A$5:$EK$329,AF$2,FALSE)</f>
        <v>0</v>
      </c>
      <c r="AG302">
        <f>VLOOKUP($A302,Обобщение!$A$5:$EK$329,AG$2,FALSE)</f>
        <v>0</v>
      </c>
      <c r="AH302">
        <f>VLOOKUP($A302,Обобщение!$A$5:$EK$329,AH$2,FALSE)</f>
        <v>0</v>
      </c>
      <c r="AI302">
        <f>VLOOKUP($A302,Обобщение!$A$5:$EK$329,AI$2,FALSE)</f>
        <v>0</v>
      </c>
      <c r="AJ302">
        <f>VLOOKUP($A302,Обобщение!$A$5:$EK$329,AJ$2,FALSE)</f>
        <v>3</v>
      </c>
      <c r="AK302">
        <f>VLOOKUP($A302,Обобщение!$A$5:$EK$329,AK$2,FALSE)</f>
        <v>0</v>
      </c>
      <c r="AL302">
        <f>VLOOKUP($A302,Обобщение!$A$5:$EK$329,AL$2,FALSE)</f>
        <v>0</v>
      </c>
      <c r="AM302">
        <f>VLOOKUP($A302,Обобщение!$A$5:$EK$329,AM$2,FALSE)</f>
        <v>1</v>
      </c>
      <c r="AN302">
        <f>VLOOKUP($A302,Обобщение!$A$5:$EK$329,AN$2,FALSE)</f>
        <v>0</v>
      </c>
      <c r="AO302" t="str">
        <f>VLOOKUP($A302,Обобщение!$A$5:$EK$329,AO$2,FALSE)</f>
        <v xml:space="preserve">гр./с. Русе, кв./ж.к. Мидия Енос , бул./ул. Свети Сава 10 </v>
      </c>
      <c r="AP302" t="str">
        <f>VLOOKUP($A302,Обобщение!$A$5:$EK$329,AP$2,FALSE)</f>
        <v xml:space="preserve">гр./с. Русе, кв./ж.к. Мидия Енос , бул./ул. Свети Сава 10 , </v>
      </c>
      <c r="AQ302" t="str">
        <f>VLOOKUP($A302,Обобщение!$A$5:$EK$329,AQ$2,FALSE)</f>
        <v>Пелетен котел 25 kW</v>
      </c>
      <c r="AR302">
        <f>VLOOKUP($A302,Обобщение!$A$5:$EK$329,AR$2,FALSE)</f>
        <v>0</v>
      </c>
      <c r="AS302">
        <f>VLOOKUP($A302,Обобщение!$A$5:$EK$329,AS$2,FALSE)</f>
        <v>0</v>
      </c>
      <c r="AT302">
        <f>VLOOKUP($A302,Обобщение!$A$5:$EK$329,AT$2,FALSE)</f>
        <v>0</v>
      </c>
      <c r="AU302" t="str">
        <f>VLOOKUP($A302,Обобщение!$A$5:$EK$329,AU$2,FALSE)</f>
        <v>Стоманен панелен радиатор (500x1200) - 2 бр.</v>
      </c>
      <c r="AV302">
        <f>VLOOKUP($A302,Обобщение!$A$5:$EK$329,AV$2,FALSE)</f>
        <v>0</v>
      </c>
      <c r="AW302">
        <f>VLOOKUP($A302,Обобщение!$A$5:$EK$329,AW$2,FALSE)</f>
        <v>4</v>
      </c>
      <c r="AX302">
        <f>VLOOKUP($A302,Обобщение!$A$5:$EK$329,AX$2,FALSE)</f>
        <v>4</v>
      </c>
      <c r="AY302" s="11" t="str">
        <f t="shared" si="19"/>
        <v>Пелетен котел 25 kW</v>
      </c>
      <c r="AZ302" s="11" t="str">
        <f t="shared" si="17"/>
        <v>Стоманен панелен радиатор (500x1200) - 2 бр.</v>
      </c>
    </row>
    <row r="303" spans="1:52" ht="30" x14ac:dyDescent="0.25">
      <c r="A303">
        <v>1299</v>
      </c>
      <c r="B303" t="str">
        <f>VLOOKUP($A303,Обобщение!$A$5:$EK$329,B$2,FALSE)</f>
        <v>LIFE RU 1299</v>
      </c>
      <c r="C303" t="str">
        <f>VLOOKUP($A303,Обобщение!$A$5:$EK$329,C$2,FALSE)</f>
        <v xml:space="preserve">Мартин </v>
      </c>
      <c r="D303" t="str">
        <f>VLOOKUP($A303,Обобщение!$A$5:$EK$329,D$2,FALSE)</f>
        <v xml:space="preserve">Андреев </v>
      </c>
      <c r="E303" t="str">
        <f>VLOOKUP($A303,Обобщение!$A$5:$EK$329,E$2,FALSE)</f>
        <v xml:space="preserve">Стоянов </v>
      </c>
      <c r="F303" t="str">
        <f t="shared" si="16"/>
        <v xml:space="preserve">Мартин  Андреев  Стоянов </v>
      </c>
      <c r="G303">
        <f>VLOOKUP($A303,Обобщение!$A$5:$EK$329,G$2,FALSE)</f>
        <v>0</v>
      </c>
      <c r="H303">
        <f>VLOOKUP($A303,Обобщение!$A$5:$EK$329,H$2,FALSE)</f>
        <v>0</v>
      </c>
      <c r="I303">
        <f>VLOOKUP($A303,Обобщение!$A$5:$EK$329,I$2,FALSE)</f>
        <v>0</v>
      </c>
      <c r="J303">
        <f>VLOOKUP($A303,Обобщение!$A$5:$EK$329,J$2,FALSE)</f>
        <v>0</v>
      </c>
      <c r="K303">
        <f>VLOOKUP($A303,Обобщение!$A$5:$EK$329,K$2,FALSE)</f>
        <v>0</v>
      </c>
      <c r="L303">
        <f>VLOOKUP($A303,Обобщение!$A$5:$EK$329,L$2,FALSE)</f>
        <v>0</v>
      </c>
      <c r="M303">
        <f>VLOOKUP($A303,Обобщение!$A$5:$EK$329,M$2,FALSE)</f>
        <v>0</v>
      </c>
      <c r="N303">
        <f>VLOOKUP($A303,Обобщение!$A$5:$EK$329,N$2,FALSE)</f>
        <v>0</v>
      </c>
      <c r="O303">
        <f>VLOOKUP($A303,Обобщение!$A$5:$EK$329,O$2,FALSE)</f>
        <v>0</v>
      </c>
      <c r="P303">
        <f>VLOOKUP($A303,Обобщение!$A$5:$EK$329,P$2,FALSE)</f>
        <v>0</v>
      </c>
      <c r="Q303">
        <f>VLOOKUP($A303,Обобщение!$A$5:$EK$329,Q$2,FALSE)</f>
        <v>0</v>
      </c>
      <c r="R303">
        <f>VLOOKUP($A303,Обобщение!$A$5:$EK$329,R$2,FALSE)</f>
        <v>0</v>
      </c>
      <c r="S303">
        <f>VLOOKUP($A303,Обобщение!$A$5:$EK$329,S$2,FALSE)</f>
        <v>0</v>
      </c>
      <c r="T303">
        <f>VLOOKUP($A303,Обобщение!$A$5:$EK$329,T$2,FALSE)</f>
        <v>0</v>
      </c>
      <c r="U303">
        <f>VLOOKUP($A303,Обобщение!$A$5:$EK$329,U$2,FALSE)</f>
        <v>1</v>
      </c>
      <c r="V303">
        <f>VLOOKUP($A303,Обобщение!$A$5:$EK$329,V$2,FALSE)</f>
        <v>0</v>
      </c>
      <c r="W303">
        <f>VLOOKUP($A303,Обобщение!$A$5:$EK$329,W$2,FALSE)</f>
        <v>0</v>
      </c>
      <c r="X303">
        <f>VLOOKUP($A303,Обобщение!$A$5:$EK$329,X$2,FALSE)</f>
        <v>0</v>
      </c>
      <c r="Y303">
        <f>VLOOKUP($A303,Обобщение!$A$5:$EK$329,Y$2,FALSE)</f>
        <v>0</v>
      </c>
      <c r="Z303">
        <f>VLOOKUP($A303,Обобщение!$A$5:$EK$329,Z$2,FALSE)</f>
        <v>0</v>
      </c>
      <c r="AA303">
        <f>VLOOKUP($A303,Обобщение!$A$5:$EK$329,AA$2,FALSE)</f>
        <v>1</v>
      </c>
      <c r="AB303">
        <f>VLOOKUP($A303,Обобщение!$A$5:$EK$329,AB$2,FALSE)</f>
        <v>1</v>
      </c>
      <c r="AC303">
        <f>VLOOKUP($A303,Обобщение!$A$5:$EK$329,AC$2,FALSE)</f>
        <v>2</v>
      </c>
      <c r="AD303">
        <f>VLOOKUP($A303,Обобщение!$A$5:$EK$329,AD$2,FALSE)</f>
        <v>0</v>
      </c>
      <c r="AE303">
        <f>VLOOKUP($A303,Обобщение!$A$5:$EK$329,AE$2,FALSE)</f>
        <v>0</v>
      </c>
      <c r="AF303">
        <f>VLOOKUP($A303,Обобщение!$A$5:$EK$329,AF$2,FALSE)</f>
        <v>0</v>
      </c>
      <c r="AG303">
        <f>VLOOKUP($A303,Обобщение!$A$5:$EK$329,AG$2,FALSE)</f>
        <v>0</v>
      </c>
      <c r="AH303">
        <f>VLOOKUP($A303,Обобщение!$A$5:$EK$329,AH$2,FALSE)</f>
        <v>0</v>
      </c>
      <c r="AI303">
        <f>VLOOKUP($A303,Обобщение!$A$5:$EK$329,AI$2,FALSE)</f>
        <v>0</v>
      </c>
      <c r="AJ303">
        <f>VLOOKUP($A303,Обобщение!$A$5:$EK$329,AJ$2,FALSE)</f>
        <v>0</v>
      </c>
      <c r="AK303">
        <f>VLOOKUP($A303,Обобщение!$A$5:$EK$329,AK$2,FALSE)</f>
        <v>4</v>
      </c>
      <c r="AL303">
        <f>VLOOKUP($A303,Обобщение!$A$5:$EK$329,AL$2,FALSE)</f>
        <v>0</v>
      </c>
      <c r="AM303">
        <f>VLOOKUP($A303,Обобщение!$A$5:$EK$329,AM$2,FALSE)</f>
        <v>1</v>
      </c>
      <c r="AN303">
        <f>VLOOKUP($A303,Обобщение!$A$5:$EK$329,AN$2,FALSE)</f>
        <v>0</v>
      </c>
      <c r="AO303" t="str">
        <f>VLOOKUP($A303,Обобщение!$A$5:$EK$329,AO$2,FALSE)</f>
        <v>гр./с. Русе, кв./ж.к. Дружба 3 , бл. 46, бул./ул. Стоян Михайловски 22</v>
      </c>
      <c r="AP303" t="str">
        <f>VLOOKUP($A303,Обобщение!$A$5:$EK$329,AP$2,FALSE)</f>
        <v>гр./с. Русе, кв./ж.к. Дружба 3 , бл. 46, бул./ул. Стоян Михайловски 22, ет. 6, ап. 18</v>
      </c>
      <c r="AQ303">
        <f>VLOOKUP($A303,Обобщение!$A$5:$EK$329,AQ$2,FALSE)</f>
        <v>0</v>
      </c>
      <c r="AR303" t="str">
        <f>VLOOKUP($A303,Обобщение!$A$5:$EK$329,AR$2,FALSE)</f>
        <v>Двуконтурен кондезационен котел на природен газ 24 kW</v>
      </c>
      <c r="AS303">
        <f>VLOOKUP($A303,Обобщение!$A$5:$EK$329,AS$2,FALSE)</f>
        <v>0</v>
      </c>
      <c r="AT303">
        <f>VLOOKUP($A303,Обобщение!$A$5:$EK$329,AT$2,FALSE)</f>
        <v>0</v>
      </c>
      <c r="AU303" t="str">
        <f>VLOOKUP($A303,Обобщение!$A$5:$EK$329,AU$2,FALSE)</f>
        <v>Стоманен панелен радиатор (500x1200) - 1 бр.</v>
      </c>
      <c r="AV303" t="str">
        <f>VLOOKUP($A303,Обобщение!$A$5:$EK$329,AV$2,FALSE)</f>
        <v>Стоманен панелен радиатор (500x1800) - 1 бр.</v>
      </c>
      <c r="AW303">
        <f>VLOOKUP($A303,Обобщение!$A$5:$EK$329,AW$2,FALSE)</f>
        <v>7</v>
      </c>
      <c r="AX303">
        <f>VLOOKUP($A303,Обобщение!$A$5:$EK$329,AX$2,FALSE)</f>
        <v>5</v>
      </c>
      <c r="AY303" s="11" t="str">
        <f t="shared" si="19"/>
        <v>Двуконтурен кондезационен котел на природен газ 24 kW</v>
      </c>
      <c r="AZ303" s="11" t="str">
        <f t="shared" si="17"/>
        <v>Стоманен панелен радиатор (500x1200) - 1 бр.; Стоманен панелен радиатор (500x1800) - 1 бр.</v>
      </c>
    </row>
    <row r="304" spans="1:52" ht="30" x14ac:dyDescent="0.25">
      <c r="A304">
        <v>1300</v>
      </c>
      <c r="B304" t="str">
        <f>VLOOKUP($A304,Обобщение!$A$5:$EK$329,B$2,FALSE)</f>
        <v>LIFE RU 1300</v>
      </c>
      <c r="C304" t="str">
        <f>VLOOKUP($A304,Обобщение!$A$5:$EK$329,C$2,FALSE)</f>
        <v xml:space="preserve">Стефан </v>
      </c>
      <c r="D304" t="str">
        <f>VLOOKUP($A304,Обобщение!$A$5:$EK$329,D$2,FALSE)</f>
        <v xml:space="preserve">Емилов </v>
      </c>
      <c r="E304" t="str">
        <f>VLOOKUP($A304,Обобщение!$A$5:$EK$329,E$2,FALSE)</f>
        <v xml:space="preserve">Иванов </v>
      </c>
      <c r="F304" t="str">
        <f t="shared" si="16"/>
        <v xml:space="preserve">Стефан  Емилов  Иванов </v>
      </c>
      <c r="G304">
        <f>VLOOKUP($A304,Обобщение!$A$5:$EK$329,G$2,FALSE)</f>
        <v>0</v>
      </c>
      <c r="H304">
        <f>VLOOKUP($A304,Обобщение!$A$5:$EK$329,H$2,FALSE)</f>
        <v>0</v>
      </c>
      <c r="I304">
        <f>VLOOKUP($A304,Обобщение!$A$5:$EK$329,I$2,FALSE)</f>
        <v>0</v>
      </c>
      <c r="J304">
        <f>VLOOKUP($A304,Обобщение!$A$5:$EK$329,J$2,FALSE)</f>
        <v>0</v>
      </c>
      <c r="K304">
        <f>VLOOKUP($A304,Обобщение!$A$5:$EK$329,K$2,FALSE)</f>
        <v>0</v>
      </c>
      <c r="L304">
        <f>VLOOKUP($A304,Обобщение!$A$5:$EK$329,L$2,FALSE)</f>
        <v>0</v>
      </c>
      <c r="M304">
        <f>VLOOKUP($A304,Обобщение!$A$5:$EK$329,M$2,FALSE)</f>
        <v>0</v>
      </c>
      <c r="N304">
        <f>VLOOKUP($A304,Обобщение!$A$5:$EK$329,N$2,FALSE)</f>
        <v>0</v>
      </c>
      <c r="O304">
        <f>VLOOKUP($A304,Обобщение!$A$5:$EK$329,O$2,FALSE)</f>
        <v>0</v>
      </c>
      <c r="P304">
        <f>VLOOKUP($A304,Обобщение!$A$5:$EK$329,P$2,FALSE)</f>
        <v>0</v>
      </c>
      <c r="Q304">
        <f>VLOOKUP($A304,Обобщение!$A$5:$EK$329,Q$2,FALSE)</f>
        <v>0</v>
      </c>
      <c r="R304">
        <f>VLOOKUP($A304,Обобщение!$A$5:$EK$329,R$2,FALSE)</f>
        <v>0</v>
      </c>
      <c r="S304">
        <f>VLOOKUP($A304,Обобщение!$A$5:$EK$329,S$2,FALSE)</f>
        <v>0</v>
      </c>
      <c r="T304">
        <f>VLOOKUP($A304,Обобщение!$A$5:$EK$329,T$2,FALSE)</f>
        <v>0</v>
      </c>
      <c r="U304">
        <f>VLOOKUP($A304,Обобщение!$A$5:$EK$329,U$2,FALSE)</f>
        <v>0</v>
      </c>
      <c r="V304">
        <f>VLOOKUP($A304,Обобщение!$A$5:$EK$329,V$2,FALSE)</f>
        <v>0</v>
      </c>
      <c r="W304">
        <f>VLOOKUP($A304,Обобщение!$A$5:$EK$329,W$2,FALSE)</f>
        <v>0</v>
      </c>
      <c r="X304">
        <f>VLOOKUP($A304,Обобщение!$A$5:$EK$329,X$2,FALSE)</f>
        <v>1</v>
      </c>
      <c r="Y304">
        <f>VLOOKUP($A304,Обобщение!$A$5:$EK$329,Y$2,FALSE)</f>
        <v>0</v>
      </c>
      <c r="Z304">
        <f>VLOOKUP($A304,Обобщение!$A$5:$EK$329,Z$2,FALSE)</f>
        <v>0</v>
      </c>
      <c r="AA304">
        <f>VLOOKUP($A304,Обобщение!$A$5:$EK$329,AA$2,FALSE)</f>
        <v>2</v>
      </c>
      <c r="AB304">
        <f>VLOOKUP($A304,Обобщение!$A$5:$EK$329,AB$2,FALSE)</f>
        <v>0</v>
      </c>
      <c r="AC304">
        <f>VLOOKUP($A304,Обобщение!$A$5:$EK$329,AC$2,FALSE)</f>
        <v>2</v>
      </c>
      <c r="AD304">
        <f>VLOOKUP($A304,Обобщение!$A$5:$EK$329,AD$2,FALSE)</f>
        <v>0</v>
      </c>
      <c r="AE304">
        <f>VLOOKUP($A304,Обобщение!$A$5:$EK$329,AE$2,FALSE)</f>
        <v>0</v>
      </c>
      <c r="AF304">
        <f>VLOOKUP($A304,Обобщение!$A$5:$EK$329,AF$2,FALSE)</f>
        <v>0</v>
      </c>
      <c r="AG304">
        <f>VLOOKUP($A304,Обобщение!$A$5:$EK$329,AG$2,FALSE)</f>
        <v>0</v>
      </c>
      <c r="AH304">
        <f>VLOOKUP($A304,Обобщение!$A$5:$EK$329,AH$2,FALSE)</f>
        <v>0</v>
      </c>
      <c r="AI304">
        <f>VLOOKUP($A304,Обобщение!$A$5:$EK$329,AI$2,FALSE)</f>
        <v>0</v>
      </c>
      <c r="AJ304">
        <f>VLOOKUP($A304,Обобщение!$A$5:$EK$329,AJ$2,FALSE)</f>
        <v>0</v>
      </c>
      <c r="AK304">
        <f>VLOOKUP($A304,Обобщение!$A$5:$EK$329,AK$2,FALSE)</f>
        <v>4</v>
      </c>
      <c r="AL304">
        <f>VLOOKUP($A304,Обобщение!$A$5:$EK$329,AL$2,FALSE)</f>
        <v>0</v>
      </c>
      <c r="AM304">
        <f>VLOOKUP($A304,Обобщение!$A$5:$EK$329,AM$2,FALSE)</f>
        <v>0</v>
      </c>
      <c r="AN304">
        <f>VLOOKUP($A304,Обобщение!$A$5:$EK$329,AN$2,FALSE)</f>
        <v>0</v>
      </c>
      <c r="AO304" t="str">
        <f>VLOOKUP($A304,Обобщение!$A$5:$EK$329,AO$2,FALSE)</f>
        <v xml:space="preserve">гр./с. Идилево , </v>
      </c>
      <c r="AP304" t="str">
        <f>VLOOKUP($A304,Обобщение!$A$5:$EK$329,AP$2,FALSE)</f>
        <v xml:space="preserve">гр./с. Русе, бул./ул.  Адмирал Рождественски №54, </v>
      </c>
      <c r="AQ304">
        <f>VLOOKUP($A304,Обобщение!$A$5:$EK$329,AQ$2,FALSE)</f>
        <v>0</v>
      </c>
      <c r="AR304" t="str">
        <f>VLOOKUP($A304,Обобщение!$A$5:$EK$329,AR$2,FALSE)</f>
        <v>Подовостоящ газов кондензен уред с вграден бойлер 35 kW</v>
      </c>
      <c r="AS304">
        <f>VLOOKUP($A304,Обобщение!$A$5:$EK$329,AS$2,FALSE)</f>
        <v>0</v>
      </c>
      <c r="AT304">
        <f>VLOOKUP($A304,Обобщение!$A$5:$EK$329,AT$2,FALSE)</f>
        <v>0</v>
      </c>
      <c r="AU304" t="str">
        <f>VLOOKUP($A304,Обобщение!$A$5:$EK$329,AU$2,FALSE)</f>
        <v>Стоманен панелен радиатор (500x1200) - 2 бр.</v>
      </c>
      <c r="AV304">
        <f>VLOOKUP($A304,Обобщение!$A$5:$EK$329,AV$2,FALSE)</f>
        <v>0</v>
      </c>
      <c r="AW304">
        <f>VLOOKUP($A304,Обобщение!$A$5:$EK$329,AW$2,FALSE)</f>
        <v>6</v>
      </c>
      <c r="AX304">
        <f>VLOOKUP($A304,Обобщение!$A$5:$EK$329,AX$2,FALSE)</f>
        <v>4</v>
      </c>
      <c r="AY304" s="11" t="str">
        <f t="shared" si="19"/>
        <v>Подовостоящ газов кондензен уред с вграден бойлер 35 kW</v>
      </c>
      <c r="AZ304" s="11" t="str">
        <f t="shared" si="17"/>
        <v>Стоманен панелен радиатор (500x1200) - 2 бр.</v>
      </c>
    </row>
    <row r="305" spans="1:54" hidden="1" x14ac:dyDescent="0.25">
      <c r="A305">
        <v>1301</v>
      </c>
      <c r="B305" t="str">
        <f>VLOOKUP($A305,Обобщение!$A$5:$EK$329,B$2,FALSE)</f>
        <v>LIFE RU 1301</v>
      </c>
      <c r="C305" t="str">
        <f>VLOOKUP($A305,Обобщение!$A$5:$EK$329,C$2,FALSE)</f>
        <v xml:space="preserve">Добринка </v>
      </c>
      <c r="D305" t="str">
        <f>VLOOKUP($A305,Обобщение!$A$5:$EK$329,D$2,FALSE)</f>
        <v xml:space="preserve">Иванова </v>
      </c>
      <c r="E305" t="str">
        <f>VLOOKUP($A305,Обобщение!$A$5:$EK$329,E$2,FALSE)</f>
        <v xml:space="preserve">Тодорова </v>
      </c>
      <c r="F305" t="str">
        <f t="shared" si="16"/>
        <v xml:space="preserve">Добринка  Иванова  Тодорова </v>
      </c>
      <c r="G305">
        <f>VLOOKUP($A305,Обобщение!$A$5:$EK$329,G$2,FALSE)</f>
        <v>0</v>
      </c>
      <c r="H305">
        <f>VLOOKUP($A305,Обобщение!$A$5:$EK$329,H$2,FALSE)</f>
        <v>0</v>
      </c>
      <c r="I305">
        <f>VLOOKUP($A305,Обобщение!$A$5:$EK$329,I$2,FALSE)</f>
        <v>0</v>
      </c>
      <c r="J305">
        <f>VLOOKUP($A305,Обобщение!$A$5:$EK$329,J$2,FALSE)</f>
        <v>0</v>
      </c>
      <c r="K305">
        <f>VLOOKUP($A305,Обобщение!$A$5:$EK$329,K$2,FALSE)</f>
        <v>1</v>
      </c>
      <c r="L305">
        <f>VLOOKUP($A305,Обобщение!$A$5:$EK$329,L$2,FALSE)</f>
        <v>0</v>
      </c>
      <c r="M305">
        <f>VLOOKUP($A305,Обобщение!$A$5:$EK$329,M$2,FALSE)</f>
        <v>0</v>
      </c>
      <c r="N305">
        <f>VLOOKUP($A305,Обобщение!$A$5:$EK$329,N$2,FALSE)</f>
        <v>0</v>
      </c>
      <c r="O305">
        <f>VLOOKUP($A305,Обобщение!$A$5:$EK$329,O$2,FALSE)</f>
        <v>0</v>
      </c>
      <c r="P305">
        <f>VLOOKUP($A305,Обобщение!$A$5:$EK$329,P$2,FALSE)</f>
        <v>0</v>
      </c>
      <c r="Q305">
        <f>VLOOKUP($A305,Обобщение!$A$5:$EK$329,Q$2,FALSE)</f>
        <v>0</v>
      </c>
      <c r="R305">
        <f>VLOOKUP($A305,Обобщение!$A$5:$EK$329,R$2,FALSE)</f>
        <v>0</v>
      </c>
      <c r="S305">
        <f>VLOOKUP($A305,Обобщение!$A$5:$EK$329,S$2,FALSE)</f>
        <v>0</v>
      </c>
      <c r="T305">
        <f>VLOOKUP($A305,Обобщение!$A$5:$EK$329,T$2,FALSE)</f>
        <v>0</v>
      </c>
      <c r="U305">
        <f>VLOOKUP($A305,Обобщение!$A$5:$EK$329,U$2,FALSE)</f>
        <v>0</v>
      </c>
      <c r="V305">
        <f>VLOOKUP($A305,Обобщение!$A$5:$EK$329,V$2,FALSE)</f>
        <v>0</v>
      </c>
      <c r="W305">
        <f>VLOOKUP($A305,Обобщение!$A$5:$EK$329,W$2,FALSE)</f>
        <v>0</v>
      </c>
      <c r="X305">
        <f>VLOOKUP($A305,Обобщение!$A$5:$EK$329,X$2,FALSE)</f>
        <v>0</v>
      </c>
      <c r="Y305">
        <f>VLOOKUP($A305,Обобщение!$A$5:$EK$329,Y$2,FALSE)</f>
        <v>0</v>
      </c>
      <c r="Z305">
        <f>VLOOKUP($A305,Обобщение!$A$5:$EK$329,Z$2,FALSE)</f>
        <v>0</v>
      </c>
      <c r="AA305">
        <f>VLOOKUP($A305,Обобщение!$A$5:$EK$329,AA$2,FALSE)</f>
        <v>0</v>
      </c>
      <c r="AB305" s="4">
        <v>0</v>
      </c>
      <c r="AC305">
        <f>VLOOKUP($A305,Обобщение!$A$5:$EK$329,AC$2,FALSE)</f>
        <v>0</v>
      </c>
      <c r="AD305">
        <f>VLOOKUP($A305,Обобщение!$A$5:$EK$329,AD$2,FALSE)</f>
        <v>0</v>
      </c>
      <c r="AE305">
        <f>VLOOKUP($A305,Обобщение!$A$5:$EK$329,AE$2,FALSE)</f>
        <v>0</v>
      </c>
      <c r="AF305">
        <f>VLOOKUP($A305,Обобщение!$A$5:$EK$329,AF$2,FALSE)</f>
        <v>0</v>
      </c>
      <c r="AG305">
        <f>VLOOKUP($A305,Обобщение!$A$5:$EK$329,AG$2,FALSE)</f>
        <v>0</v>
      </c>
      <c r="AH305">
        <f>VLOOKUP($A305,Обобщение!$A$5:$EK$329,AH$2,FALSE)</f>
        <v>1</v>
      </c>
      <c r="AI305">
        <f>VLOOKUP($A305,Обобщение!$A$5:$EK$329,AI$2,FALSE)</f>
        <v>0</v>
      </c>
      <c r="AJ305">
        <f>VLOOKUP($A305,Обобщение!$A$5:$EK$329,AJ$2,FALSE)</f>
        <v>0</v>
      </c>
      <c r="AK305">
        <f>VLOOKUP($A305,Обобщение!$A$5:$EK$329,AK$2,FALSE)</f>
        <v>0</v>
      </c>
      <c r="AL305">
        <f>VLOOKUP($A305,Обобщение!$A$5:$EK$329,AL$2,FALSE)</f>
        <v>0</v>
      </c>
      <c r="AM305">
        <f>VLOOKUP($A305,Обобщение!$A$5:$EK$329,AM$2,FALSE)</f>
        <v>0</v>
      </c>
      <c r="AN305">
        <f>VLOOKUP($A305,Обобщение!$A$5:$EK$329,AN$2,FALSE)</f>
        <v>0</v>
      </c>
      <c r="AO305" t="str">
        <f>VLOOKUP($A305,Обобщение!$A$5:$EK$329,AO$2,FALSE)</f>
        <v xml:space="preserve">гр./с. Русе, кв./ж.к. Чародейка , бл. 402, бул./ул. Зорница 5 </v>
      </c>
      <c r="AP305" t="str">
        <f>VLOOKUP($A305,Обобщение!$A$5:$EK$329,AP$2,FALSE)</f>
        <v>гр./с. Русе, кв./ж.к. Чаройдека , бл. 402, бул./ул. Зорница 5 , ет. 6, ап. 17</v>
      </c>
      <c r="AQ305" t="str">
        <f>VLOOKUP($A305,Обобщение!$A$5:$EK$329,AQ$2,FALSE)</f>
        <v>Камина на пелети с водна риза 12 kW</v>
      </c>
      <c r="AR305">
        <f>VLOOKUP($A305,Обобщение!$A$5:$EK$329,AR$2,FALSE)</f>
        <v>0</v>
      </c>
      <c r="AS305">
        <f>VLOOKUP($A305,Обобщение!$A$5:$EK$329,AS$2,FALSE)</f>
        <v>0</v>
      </c>
      <c r="AT305">
        <f>VLOOKUP($A305,Обобщение!$A$5:$EK$329,AT$2,FALSE)</f>
        <v>0</v>
      </c>
      <c r="AU305">
        <f>VLOOKUP($A305,Обобщение!$A$5:$EK$329,AU$2,FALSE)</f>
        <v>0</v>
      </c>
      <c r="AV305" s="4"/>
      <c r="AW305">
        <f>VLOOKUP($A305,Обобщение!$A$5:$EK$329,AW$2,FALSE)</f>
        <v>1</v>
      </c>
      <c r="AX305">
        <f>VLOOKUP($A305,Обобщение!$A$5:$EK$329,AX$2,FALSE)</f>
        <v>1</v>
      </c>
      <c r="AY305" s="11" t="str">
        <f t="shared" si="19"/>
        <v>Камина на пелети с водна риза 12 kW</v>
      </c>
      <c r="AZ305" s="11" t="str">
        <f t="shared" si="17"/>
        <v/>
      </c>
      <c r="BB305" t="str">
        <f>VLOOKUP($A305,Обобщение!$A$5:$EK$329,AV$2,FALSE)</f>
        <v>Стоманен панелен радиатор (500x1800) - 2 бр.</v>
      </c>
    </row>
    <row r="306" spans="1:54" x14ac:dyDescent="0.25">
      <c r="A306">
        <v>1302</v>
      </c>
      <c r="B306" t="str">
        <f>VLOOKUP($A306,Обобщение!$A$5:$EK$329,B$2,FALSE)</f>
        <v>LIFE RU 1302</v>
      </c>
      <c r="C306" t="str">
        <f>VLOOKUP($A306,Обобщение!$A$5:$EK$329,C$2,FALSE)</f>
        <v xml:space="preserve">Магдалена </v>
      </c>
      <c r="D306" t="str">
        <f>VLOOKUP($A306,Обобщение!$A$5:$EK$329,D$2,FALSE)</f>
        <v xml:space="preserve">Цонева </v>
      </c>
      <c r="E306" t="str">
        <f>VLOOKUP($A306,Обобщение!$A$5:$EK$329,E$2,FALSE)</f>
        <v xml:space="preserve">Пазарджиева </v>
      </c>
      <c r="F306" t="str">
        <f t="shared" si="16"/>
        <v xml:space="preserve">Магдалена  Цонева  Пазарджиева </v>
      </c>
      <c r="G306">
        <f>VLOOKUP($A306,Обобщение!$A$5:$EK$329,G$2,FALSE)</f>
        <v>0</v>
      </c>
      <c r="H306">
        <f>VLOOKUP($A306,Обобщение!$A$5:$EK$329,H$2,FALSE)</f>
        <v>0</v>
      </c>
      <c r="I306">
        <f>VLOOKUP($A306,Обобщение!$A$5:$EK$329,I$2,FALSE)</f>
        <v>0</v>
      </c>
      <c r="J306">
        <f>VLOOKUP($A306,Обобщение!$A$5:$EK$329,J$2,FALSE)</f>
        <v>1</v>
      </c>
      <c r="K306">
        <f>VLOOKUP($A306,Обобщение!$A$5:$EK$329,K$2,FALSE)</f>
        <v>0</v>
      </c>
      <c r="L306">
        <f>VLOOKUP($A306,Обобщение!$A$5:$EK$329,L$2,FALSE)</f>
        <v>0</v>
      </c>
      <c r="M306">
        <f>VLOOKUP($A306,Обобщение!$A$5:$EK$329,M$2,FALSE)</f>
        <v>0</v>
      </c>
      <c r="N306">
        <f>VLOOKUP($A306,Обобщение!$A$5:$EK$329,N$2,FALSE)</f>
        <v>0</v>
      </c>
      <c r="O306">
        <f>VLOOKUP($A306,Обобщение!$A$5:$EK$329,O$2,FALSE)</f>
        <v>0</v>
      </c>
      <c r="P306">
        <f>VLOOKUP($A306,Обобщение!$A$5:$EK$329,P$2,FALSE)</f>
        <v>0</v>
      </c>
      <c r="Q306">
        <f>VLOOKUP($A306,Обобщение!$A$5:$EK$329,Q$2,FALSE)</f>
        <v>0</v>
      </c>
      <c r="R306">
        <f>VLOOKUP($A306,Обобщение!$A$5:$EK$329,R$2,FALSE)</f>
        <v>0</v>
      </c>
      <c r="S306">
        <f>VLOOKUP($A306,Обобщение!$A$5:$EK$329,S$2,FALSE)</f>
        <v>0</v>
      </c>
      <c r="T306">
        <f>VLOOKUP($A306,Обобщение!$A$5:$EK$329,T$2,FALSE)</f>
        <v>0</v>
      </c>
      <c r="U306">
        <f>VLOOKUP($A306,Обобщение!$A$5:$EK$329,U$2,FALSE)</f>
        <v>0</v>
      </c>
      <c r="V306">
        <f>VLOOKUP($A306,Обобщение!$A$5:$EK$329,V$2,FALSE)</f>
        <v>0</v>
      </c>
      <c r="W306">
        <f>VLOOKUP($A306,Обобщение!$A$5:$EK$329,W$2,FALSE)</f>
        <v>0</v>
      </c>
      <c r="X306">
        <f>VLOOKUP($A306,Обобщение!$A$5:$EK$329,X$2,FALSE)</f>
        <v>0</v>
      </c>
      <c r="Y306">
        <f>VLOOKUP($A306,Обобщение!$A$5:$EK$329,Y$2,FALSE)</f>
        <v>0</v>
      </c>
      <c r="Z306">
        <f>VLOOKUP($A306,Обобщение!$A$5:$EK$329,Z$2,FALSE)</f>
        <v>0</v>
      </c>
      <c r="AA306">
        <f>VLOOKUP($A306,Обобщение!$A$5:$EK$329,AA$2,FALSE)</f>
        <v>0</v>
      </c>
      <c r="AB306">
        <f>VLOOKUP($A306,Обобщение!$A$5:$EK$329,AB$2,FALSE)</f>
        <v>0</v>
      </c>
      <c r="AC306">
        <f>VLOOKUP($A306,Обобщение!$A$5:$EK$329,AC$2,FALSE)</f>
        <v>0</v>
      </c>
      <c r="AD306">
        <f>VLOOKUP($A306,Обобщение!$A$5:$EK$329,AD$2,FALSE)</f>
        <v>0</v>
      </c>
      <c r="AE306">
        <f>VLOOKUP($A306,Обобщение!$A$5:$EK$329,AE$2,FALSE)</f>
        <v>0</v>
      </c>
      <c r="AF306">
        <f>VLOOKUP($A306,Обобщение!$A$5:$EK$329,AF$2,FALSE)</f>
        <v>0</v>
      </c>
      <c r="AG306">
        <f>VLOOKUP($A306,Обобщение!$A$5:$EK$329,AG$2,FALSE)</f>
        <v>0</v>
      </c>
      <c r="AH306">
        <f>VLOOKUP($A306,Обобщение!$A$5:$EK$329,AH$2,FALSE)</f>
        <v>0</v>
      </c>
      <c r="AI306">
        <f>VLOOKUP($A306,Обобщение!$A$5:$EK$329,AI$2,FALSE)</f>
        <v>2</v>
      </c>
      <c r="AJ306">
        <f>VLOOKUP($A306,Обобщение!$A$5:$EK$329,AJ$2,FALSE)</f>
        <v>0</v>
      </c>
      <c r="AK306">
        <f>VLOOKUP($A306,Обобщение!$A$5:$EK$329,AK$2,FALSE)</f>
        <v>0</v>
      </c>
      <c r="AL306">
        <f>VLOOKUP($A306,Обобщение!$A$5:$EK$329,AL$2,FALSE)</f>
        <v>0</v>
      </c>
      <c r="AM306">
        <f>VLOOKUP($A306,Обобщение!$A$5:$EK$329,AM$2,FALSE)</f>
        <v>0</v>
      </c>
      <c r="AN306">
        <f>VLOOKUP($A306,Обобщение!$A$5:$EK$329,AN$2,FALSE)</f>
        <v>0</v>
      </c>
      <c r="AO306" t="str">
        <f>VLOOKUP($A306,Обобщение!$A$5:$EK$329,AO$2,FALSE)</f>
        <v xml:space="preserve">гр./с. Русе, кв./ж.к. Здравец , бл. 4, бул./ул. Юндола 2 </v>
      </c>
      <c r="AP306" t="str">
        <f>VLOOKUP($A306,Обобщение!$A$5:$EK$329,AP$2,FALSE)</f>
        <v>гр./с. Русе, кв./ж.к. Здравец-изток , бл. Цена , бул./ул. Гюргево 3 , ет. 4, ап. 4</v>
      </c>
      <c r="AQ306" t="str">
        <f>VLOOKUP($A306,Обобщение!$A$5:$EK$329,AQ$2,FALSE)</f>
        <v>Топловъздушна камина на пелети 12 kW</v>
      </c>
      <c r="AR306">
        <f>VLOOKUP($A306,Обобщение!$A$5:$EK$329,AR$2,FALSE)</f>
        <v>0</v>
      </c>
      <c r="AS306">
        <f>VLOOKUP($A306,Обобщение!$A$5:$EK$329,AS$2,FALSE)</f>
        <v>0</v>
      </c>
      <c r="AT306">
        <f>VLOOKUP($A306,Обобщение!$A$5:$EK$329,AT$2,FALSE)</f>
        <v>0</v>
      </c>
      <c r="AU306">
        <f>VLOOKUP($A306,Обобщение!$A$5:$EK$329,AU$2,FALSE)</f>
        <v>0</v>
      </c>
      <c r="AV306">
        <f>VLOOKUP($A306,Обобщение!$A$5:$EK$329,AV$2,FALSE)</f>
        <v>0</v>
      </c>
      <c r="AW306">
        <f>VLOOKUP($A306,Обобщение!$A$5:$EK$329,AW$2,FALSE)</f>
        <v>2</v>
      </c>
      <c r="AX306">
        <f>VLOOKUP($A306,Обобщение!$A$5:$EK$329,AX$2,FALSE)</f>
        <v>2</v>
      </c>
      <c r="AY306" s="11" t="str">
        <f t="shared" si="19"/>
        <v>Топловъздушна камина на пелети 12 kW</v>
      </c>
      <c r="AZ306" s="11" t="str">
        <f t="shared" si="17"/>
        <v/>
      </c>
    </row>
    <row r="307" spans="1:54" x14ac:dyDescent="0.25">
      <c r="A307" s="5">
        <v>1303</v>
      </c>
      <c r="B307" t="str">
        <f>VLOOKUP($A307,Обобщение!$A$5:$EK$329,B$2,FALSE)</f>
        <v>LIFE RU 1303</v>
      </c>
      <c r="C307" t="str">
        <f>VLOOKUP($A307,Обобщение!$A$5:$EK$329,C$2,FALSE)</f>
        <v xml:space="preserve">Иван </v>
      </c>
      <c r="D307" t="str">
        <f>VLOOKUP($A307,Обобщение!$A$5:$EK$329,D$2,FALSE)</f>
        <v xml:space="preserve">Дечев </v>
      </c>
      <c r="E307" t="str">
        <f>VLOOKUP($A307,Обобщение!$A$5:$EK$329,E$2,FALSE)</f>
        <v xml:space="preserve">Атанасов </v>
      </c>
      <c r="F307" t="str">
        <f t="shared" si="16"/>
        <v xml:space="preserve">Иван  Дечев  Атанасов </v>
      </c>
      <c r="G307">
        <f>VLOOKUP($A307,Обобщение!$A$5:$EK$329,G$2,FALSE)</f>
        <v>0</v>
      </c>
      <c r="H307">
        <f>VLOOKUP($A307,Обобщение!$A$5:$EK$329,H$2,FALSE)</f>
        <v>0</v>
      </c>
      <c r="I307">
        <f>VLOOKUP($A307,Обобщение!$A$5:$EK$329,I$2,FALSE)</f>
        <v>0</v>
      </c>
      <c r="J307">
        <f>VLOOKUP($A307,Обобщение!$A$5:$EK$329,J$2,FALSE)</f>
        <v>0</v>
      </c>
      <c r="K307">
        <f>VLOOKUP($A307,Обобщение!$A$5:$EK$329,K$2,FALSE)</f>
        <v>1</v>
      </c>
      <c r="L307">
        <f>VLOOKUP($A307,Обобщение!$A$5:$EK$329,L$2,FALSE)</f>
        <v>0</v>
      </c>
      <c r="M307">
        <f>VLOOKUP($A307,Обобщение!$A$5:$EK$329,M$2,FALSE)</f>
        <v>0</v>
      </c>
      <c r="N307">
        <f>VLOOKUP($A307,Обобщение!$A$5:$EK$329,N$2,FALSE)</f>
        <v>0</v>
      </c>
      <c r="O307">
        <f>VLOOKUP($A307,Обобщение!$A$5:$EK$329,O$2,FALSE)</f>
        <v>0</v>
      </c>
      <c r="P307">
        <f>VLOOKUP($A307,Обобщение!$A$5:$EK$329,P$2,FALSE)</f>
        <v>0</v>
      </c>
      <c r="Q307">
        <f>VLOOKUP($A307,Обобщение!$A$5:$EK$329,Q$2,FALSE)</f>
        <v>0</v>
      </c>
      <c r="R307">
        <f>VLOOKUP($A307,Обобщение!$A$5:$EK$329,R$2,FALSE)</f>
        <v>0</v>
      </c>
      <c r="S307">
        <f>VLOOKUP($A307,Обобщение!$A$5:$EK$329,S$2,FALSE)</f>
        <v>0</v>
      </c>
      <c r="T307">
        <f>VLOOKUP($A307,Обобщение!$A$5:$EK$329,T$2,FALSE)</f>
        <v>0</v>
      </c>
      <c r="U307">
        <f>VLOOKUP($A307,Обобщение!$A$5:$EK$329,U$2,FALSE)</f>
        <v>0</v>
      </c>
      <c r="V307">
        <f>VLOOKUP($A307,Обобщение!$A$5:$EK$329,V$2,FALSE)</f>
        <v>0</v>
      </c>
      <c r="W307">
        <f>VLOOKUP($A307,Обобщение!$A$5:$EK$329,W$2,FALSE)</f>
        <v>0</v>
      </c>
      <c r="X307">
        <f>VLOOKUP($A307,Обобщение!$A$5:$EK$329,X$2,FALSE)</f>
        <v>0</v>
      </c>
      <c r="Y307">
        <f>VLOOKUP($A307,Обобщение!$A$5:$EK$329,Y$2,FALSE)</f>
        <v>0</v>
      </c>
      <c r="Z307">
        <f>VLOOKUP($A307,Обобщение!$A$5:$EK$329,Z$2,FALSE)</f>
        <v>0</v>
      </c>
      <c r="AA307">
        <f>VLOOKUP($A307,Обобщение!$A$5:$EK$329,AA$2,FALSE)</f>
        <v>0</v>
      </c>
      <c r="AB307">
        <f>VLOOKUP($A307,Обобщение!$A$5:$EK$329,AB$2,FALSE)</f>
        <v>0</v>
      </c>
      <c r="AC307">
        <f>VLOOKUP($A307,Обобщение!$A$5:$EK$329,AC$2,FALSE)</f>
        <v>0</v>
      </c>
      <c r="AD307">
        <f>VLOOKUP($A307,Обобщение!$A$5:$EK$329,AD$2,FALSE)</f>
        <v>0</v>
      </c>
      <c r="AE307">
        <f>VLOOKUP($A307,Обобщение!$A$5:$EK$329,AE$2,FALSE)</f>
        <v>2</v>
      </c>
      <c r="AF307">
        <f>VLOOKUP($A307,Обобщение!$A$5:$EK$329,AF$2,FALSE)</f>
        <v>2</v>
      </c>
      <c r="AG307">
        <f>VLOOKUP($A307,Обобщение!$A$5:$EK$329,AG$2,FALSE)</f>
        <v>0</v>
      </c>
      <c r="AH307">
        <f>VLOOKUP($A307,Обобщение!$A$5:$EK$329,AH$2,FALSE)</f>
        <v>0</v>
      </c>
      <c r="AI307">
        <f>VLOOKUP($A307,Обобщение!$A$5:$EK$329,AI$2,FALSE)</f>
        <v>0</v>
      </c>
      <c r="AJ307">
        <f>VLOOKUP($A307,Обобщение!$A$5:$EK$329,AJ$2,FALSE)</f>
        <v>0</v>
      </c>
      <c r="AK307">
        <f>VLOOKUP($A307,Обобщение!$A$5:$EK$329,AK$2,FALSE)</f>
        <v>4</v>
      </c>
      <c r="AL307">
        <f>VLOOKUP($A307,Обобщение!$A$5:$EK$329,AL$2,FALSE)</f>
        <v>1</v>
      </c>
      <c r="AM307">
        <f>VLOOKUP($A307,Обобщение!$A$5:$EK$329,AM$2,FALSE)</f>
        <v>1</v>
      </c>
      <c r="AN307">
        <f>VLOOKUP($A307,Обобщение!$A$5:$EK$329,AN$2,FALSE)</f>
        <v>0</v>
      </c>
      <c r="AO307" t="str">
        <f>VLOOKUP($A307,Обобщение!$A$5:$EK$329,AO$2,FALSE)</f>
        <v xml:space="preserve">гр./с. Русе, кв./ж.к. Дружба 1 , бл. 6, бул./ул. Изола Планина 22 </v>
      </c>
      <c r="AP307" t="str">
        <f>VLOOKUP($A307,Обобщение!$A$5:$EK$329,AP$2,FALSE)</f>
        <v>гр./с. Русе, кв./ж.к. Дружба 1 , бл. 6, бул./ул. Изола планина 22, ет. 1, ап. 3</v>
      </c>
      <c r="AQ307" t="str">
        <f>VLOOKUP($A307,Обобщение!$A$5:$EK$329,AQ$2,FALSE)</f>
        <v>Камина на пелети с водна риза 12 kW</v>
      </c>
      <c r="AR307">
        <f>VLOOKUP($A307,Обобщение!$A$5:$EK$329,AR$2,FALSE)</f>
        <v>0</v>
      </c>
      <c r="AS307">
        <f>VLOOKUP($A307,Обобщение!$A$5:$EK$329,AS$2,FALSE)</f>
        <v>0</v>
      </c>
      <c r="AT307">
        <f>VLOOKUP($A307,Обобщение!$A$5:$EK$329,AT$2,FALSE)</f>
        <v>0</v>
      </c>
      <c r="AU307">
        <f>VLOOKUP($A307,Обобщение!$A$5:$EK$329,AU$2,FALSE)</f>
        <v>0</v>
      </c>
      <c r="AV307">
        <f>VLOOKUP($A307,Обобщение!$A$5:$EK$329,AV$2,FALSE)</f>
        <v>0</v>
      </c>
      <c r="AW307">
        <f>VLOOKUP($A307,Обобщение!$A$5:$EK$329,AW$2,FALSE)</f>
        <v>10</v>
      </c>
      <c r="AX307">
        <f>VLOOKUP($A307,Обобщение!$A$5:$EK$329,AX$2,FALSE)</f>
        <v>10</v>
      </c>
      <c r="AY307" s="11" t="str">
        <f t="shared" si="19"/>
        <v>Камина на пелети с водна риза 12 kW</v>
      </c>
      <c r="AZ307" s="11" t="str">
        <f t="shared" si="17"/>
        <v/>
      </c>
    </row>
    <row r="308" spans="1:54" x14ac:dyDescent="0.25">
      <c r="A308" s="3">
        <v>1304</v>
      </c>
      <c r="B308" t="str">
        <f>VLOOKUP($A308,Обобщение!$A$5:$EK$329,B$2,FALSE)</f>
        <v>LIFE RU 1304</v>
      </c>
      <c r="C308" t="str">
        <f>VLOOKUP($A308,Обобщение!$A$5:$EK$329,C$2,FALSE)</f>
        <v xml:space="preserve">Ивайло </v>
      </c>
      <c r="D308" t="str">
        <f>VLOOKUP($A308,Обобщение!$A$5:$EK$329,D$2,FALSE)</f>
        <v xml:space="preserve">Янков </v>
      </c>
      <c r="E308" t="str">
        <f>VLOOKUP($A308,Обобщение!$A$5:$EK$329,E$2,FALSE)</f>
        <v xml:space="preserve">Иванов </v>
      </c>
      <c r="F308" t="str">
        <f t="shared" si="16"/>
        <v xml:space="preserve">Ивайло  Янков  Иванов </v>
      </c>
      <c r="G308">
        <f>VLOOKUP($A308,Обобщение!$A$5:$EK$329,G$2,FALSE)</f>
        <v>0</v>
      </c>
      <c r="H308">
        <f>VLOOKUP($A308,Обобщение!$A$5:$EK$329,H$2,FALSE)</f>
        <v>0</v>
      </c>
      <c r="I308">
        <f>VLOOKUP($A308,Обобщение!$A$5:$EK$329,I$2,FALSE)</f>
        <v>0</v>
      </c>
      <c r="J308">
        <f>VLOOKUP($A308,Обобщение!$A$5:$EK$329,J$2,FALSE)</f>
        <v>0</v>
      </c>
      <c r="K308">
        <f>VLOOKUP($A308,Обобщение!$A$5:$EK$329,K$2,FALSE)</f>
        <v>0</v>
      </c>
      <c r="L308">
        <f>VLOOKUP($A308,Обобщение!$A$5:$EK$329,L$2,FALSE)</f>
        <v>0</v>
      </c>
      <c r="M308">
        <f>VLOOKUP($A308,Обобщение!$A$5:$EK$329,M$2,FALSE)</f>
        <v>1</v>
      </c>
      <c r="N308">
        <f>VLOOKUP($A308,Обобщение!$A$5:$EK$329,N$2,FALSE)</f>
        <v>0</v>
      </c>
      <c r="O308">
        <f>VLOOKUP($A308,Обобщение!$A$5:$EK$329,O$2,FALSE)</f>
        <v>0</v>
      </c>
      <c r="P308">
        <f>VLOOKUP($A308,Обобщение!$A$5:$EK$329,P$2,FALSE)</f>
        <v>0</v>
      </c>
      <c r="Q308">
        <f>VLOOKUP($A308,Обобщение!$A$5:$EK$329,Q$2,FALSE)</f>
        <v>0</v>
      </c>
      <c r="R308">
        <f>VLOOKUP($A308,Обобщение!$A$5:$EK$329,R$2,FALSE)</f>
        <v>0</v>
      </c>
      <c r="S308">
        <f>VLOOKUP($A308,Обобщение!$A$5:$EK$329,S$2,FALSE)</f>
        <v>0</v>
      </c>
      <c r="T308">
        <f>VLOOKUP($A308,Обобщение!$A$5:$EK$329,T$2,FALSE)</f>
        <v>0</v>
      </c>
      <c r="U308">
        <f>VLOOKUP($A308,Обобщение!$A$5:$EK$329,U$2,FALSE)</f>
        <v>0</v>
      </c>
      <c r="V308">
        <f>VLOOKUP($A308,Обобщение!$A$5:$EK$329,V$2,FALSE)</f>
        <v>0</v>
      </c>
      <c r="W308">
        <f>VLOOKUP($A308,Обобщение!$A$5:$EK$329,W$2,FALSE)</f>
        <v>0</v>
      </c>
      <c r="X308">
        <f>VLOOKUP($A308,Обобщение!$A$5:$EK$329,X$2,FALSE)</f>
        <v>0</v>
      </c>
      <c r="Y308">
        <f>VLOOKUP($A308,Обобщение!$A$5:$EK$329,Y$2,FALSE)</f>
        <v>0</v>
      </c>
      <c r="Z308">
        <f>VLOOKUP($A308,Обобщение!$A$5:$EK$329,Z$2,FALSE)</f>
        <v>0</v>
      </c>
      <c r="AA308">
        <f>VLOOKUP($A308,Обобщение!$A$5:$EK$329,AA$2,FALSE)</f>
        <v>0</v>
      </c>
      <c r="AB308">
        <f>VLOOKUP($A308,Обобщение!$A$5:$EK$329,AB$2,FALSE)</f>
        <v>0</v>
      </c>
      <c r="AC308">
        <f>VLOOKUP($A308,Обобщение!$A$5:$EK$329,AC$2,FALSE)</f>
        <v>0</v>
      </c>
      <c r="AD308">
        <f>VLOOKUP($A308,Обобщение!$A$5:$EK$329,AD$2,FALSE)</f>
        <v>0</v>
      </c>
      <c r="AE308">
        <f>VLOOKUP($A308,Обобщение!$A$5:$EK$329,AE$2,FALSE)</f>
        <v>0</v>
      </c>
      <c r="AF308">
        <f>VLOOKUP($A308,Обобщение!$A$5:$EK$329,AF$2,FALSE)</f>
        <v>0</v>
      </c>
      <c r="AG308">
        <f>VLOOKUP($A308,Обобщение!$A$5:$EK$329,AG$2,FALSE)</f>
        <v>0</v>
      </c>
      <c r="AH308">
        <f>VLOOKUP($A308,Обобщение!$A$5:$EK$329,AH$2,FALSE)</f>
        <v>0</v>
      </c>
      <c r="AI308">
        <f>VLOOKUP($A308,Обобщение!$A$5:$EK$329,AI$2,FALSE)</f>
        <v>0</v>
      </c>
      <c r="AJ308">
        <f>VLOOKUP($A308,Обобщение!$A$5:$EK$329,AJ$2,FALSE)</f>
        <v>0</v>
      </c>
      <c r="AK308">
        <f>VLOOKUP($A308,Обобщение!$A$5:$EK$329,AK$2,FALSE)</f>
        <v>4</v>
      </c>
      <c r="AL308">
        <f>VLOOKUP($A308,Обобщение!$A$5:$EK$329,AL$2,FALSE)</f>
        <v>0</v>
      </c>
      <c r="AM308">
        <f>VLOOKUP($A308,Обобщение!$A$5:$EK$329,AM$2,FALSE)</f>
        <v>1</v>
      </c>
      <c r="AN308">
        <f>VLOOKUP($A308,Обобщение!$A$5:$EK$329,AN$2,FALSE)</f>
        <v>0</v>
      </c>
      <c r="AO308" t="str">
        <f>VLOOKUP($A308,Обобщение!$A$5:$EK$329,AO$2,FALSE)</f>
        <v xml:space="preserve">гр./с. Русе, кв./ж.к. Дружба 2 , бл. Боровец , бул./ул. Кръстец 10 </v>
      </c>
      <c r="AP308" t="str">
        <f>VLOOKUP($A308,Обобщение!$A$5:$EK$329,AP$2,FALSE)</f>
        <v>гр./с. Русе, кв./ж.к. Дружба 2 , бл. Боровец, бул./ул. Кръстец 10 , ет. 5, ап. 9</v>
      </c>
      <c r="AQ308" t="str">
        <f>VLOOKUP($A308,Обобщение!$A$5:$EK$329,AQ$2,FALSE)</f>
        <v>Камина на пелети с водна риза 25 kW</v>
      </c>
      <c r="AR308">
        <f>VLOOKUP($A308,Обобщение!$A$5:$EK$329,AR$2,FALSE)</f>
        <v>0</v>
      </c>
      <c r="AS308">
        <f>VLOOKUP($A308,Обобщение!$A$5:$EK$329,AS$2,FALSE)</f>
        <v>0</v>
      </c>
      <c r="AT308">
        <f>VLOOKUP($A308,Обобщение!$A$5:$EK$329,AT$2,FALSE)</f>
        <v>0</v>
      </c>
      <c r="AU308">
        <f>VLOOKUP($A308,Обобщение!$A$5:$EK$329,AU$2,FALSE)</f>
        <v>0</v>
      </c>
      <c r="AV308">
        <f>VLOOKUP($A308,Обобщение!$A$5:$EK$329,AV$2,FALSE)</f>
        <v>0</v>
      </c>
      <c r="AW308">
        <f>VLOOKUP($A308,Обобщение!$A$5:$EK$329,AW$2,FALSE)</f>
        <v>5</v>
      </c>
      <c r="AX308">
        <f>VLOOKUP($A308,Обобщение!$A$5:$EK$329,AX$2,FALSE)</f>
        <v>5</v>
      </c>
      <c r="AY308" s="11" t="str">
        <f t="shared" si="19"/>
        <v>Камина на пелети с водна риза 25 kW</v>
      </c>
      <c r="AZ308" s="11" t="str">
        <f t="shared" si="17"/>
        <v/>
      </c>
    </row>
    <row r="309" spans="1:54" x14ac:dyDescent="0.25">
      <c r="A309" s="5">
        <v>1305</v>
      </c>
      <c r="B309" t="str">
        <f>VLOOKUP($A309,Обобщение!$A$5:$EK$329,B$2,FALSE)</f>
        <v>LIFE RU 1305</v>
      </c>
      <c r="C309" t="str">
        <f>VLOOKUP($A309,Обобщение!$A$5:$EK$329,C$2,FALSE)</f>
        <v xml:space="preserve">Пламена </v>
      </c>
      <c r="D309" t="str">
        <f>VLOOKUP($A309,Обобщение!$A$5:$EK$329,D$2,FALSE)</f>
        <v xml:space="preserve">Мирчева </v>
      </c>
      <c r="E309" t="str">
        <f>VLOOKUP($A309,Обобщение!$A$5:$EK$329,E$2,FALSE)</f>
        <v xml:space="preserve">Николова </v>
      </c>
      <c r="F309" t="str">
        <f t="shared" si="16"/>
        <v xml:space="preserve">Пламена  Мирчева  Николова </v>
      </c>
      <c r="G309">
        <f>VLOOKUP($A309,Обобщение!$A$5:$EK$329,G$2,FALSE)</f>
        <v>0</v>
      </c>
      <c r="H309">
        <f>VLOOKUP($A309,Обобщение!$A$5:$EK$329,H$2,FALSE)</f>
        <v>0</v>
      </c>
      <c r="I309">
        <f>VLOOKUP($A309,Обобщение!$A$5:$EK$329,I$2,FALSE)</f>
        <v>0</v>
      </c>
      <c r="J309">
        <f>VLOOKUP($A309,Обобщение!$A$5:$EK$329,J$2,FALSE)</f>
        <v>0</v>
      </c>
      <c r="K309">
        <f>VLOOKUP($A309,Обобщение!$A$5:$EK$329,K$2,FALSE)</f>
        <v>0</v>
      </c>
      <c r="L309">
        <f>VLOOKUP($A309,Обобщение!$A$5:$EK$329,L$2,FALSE)</f>
        <v>1</v>
      </c>
      <c r="M309">
        <f>VLOOKUP($A309,Обобщение!$A$5:$EK$329,M$2,FALSE)</f>
        <v>0</v>
      </c>
      <c r="N309">
        <f>VLOOKUP($A309,Обобщение!$A$5:$EK$329,N$2,FALSE)</f>
        <v>0</v>
      </c>
      <c r="O309">
        <f>VLOOKUP($A309,Обобщение!$A$5:$EK$329,O$2,FALSE)</f>
        <v>0</v>
      </c>
      <c r="P309">
        <f>VLOOKUP($A309,Обобщение!$A$5:$EK$329,P$2,FALSE)</f>
        <v>0</v>
      </c>
      <c r="Q309">
        <f>VLOOKUP($A309,Обобщение!$A$5:$EK$329,Q$2,FALSE)</f>
        <v>0</v>
      </c>
      <c r="R309">
        <f>VLOOKUP($A309,Обобщение!$A$5:$EK$329,R$2,FALSE)</f>
        <v>0</v>
      </c>
      <c r="S309">
        <f>VLOOKUP($A309,Обобщение!$A$5:$EK$329,S$2,FALSE)</f>
        <v>0</v>
      </c>
      <c r="T309">
        <f>VLOOKUP($A309,Обобщение!$A$5:$EK$329,T$2,FALSE)</f>
        <v>0</v>
      </c>
      <c r="U309">
        <f>VLOOKUP($A309,Обобщение!$A$5:$EK$329,U$2,FALSE)</f>
        <v>0</v>
      </c>
      <c r="V309">
        <f>VLOOKUP($A309,Обобщение!$A$5:$EK$329,V$2,FALSE)</f>
        <v>0</v>
      </c>
      <c r="W309">
        <f>VLOOKUP($A309,Обобщение!$A$5:$EK$329,W$2,FALSE)</f>
        <v>0</v>
      </c>
      <c r="X309">
        <f>VLOOKUP($A309,Обобщение!$A$5:$EK$329,X$2,FALSE)</f>
        <v>0</v>
      </c>
      <c r="Y309">
        <f>VLOOKUP($A309,Обобщение!$A$5:$EK$329,Y$2,FALSE)</f>
        <v>0</v>
      </c>
      <c r="Z309">
        <f>VLOOKUP($A309,Обобщение!$A$5:$EK$329,Z$2,FALSE)</f>
        <v>0</v>
      </c>
      <c r="AA309">
        <f>VLOOKUP($A309,Обобщение!$A$5:$EK$329,AA$2,FALSE)</f>
        <v>0</v>
      </c>
      <c r="AB309">
        <f>VLOOKUP($A309,Обобщение!$A$5:$EK$329,AB$2,FALSE)</f>
        <v>0</v>
      </c>
      <c r="AC309">
        <f>VLOOKUP($A309,Обобщение!$A$5:$EK$329,AC$2,FALSE)</f>
        <v>0</v>
      </c>
      <c r="AD309">
        <f>VLOOKUP($A309,Обобщение!$A$5:$EK$329,AD$2,FALSE)</f>
        <v>0</v>
      </c>
      <c r="AE309">
        <f>VLOOKUP($A309,Обобщение!$A$5:$EK$329,AE$2,FALSE)</f>
        <v>0</v>
      </c>
      <c r="AF309">
        <f>VLOOKUP($A309,Обобщение!$A$5:$EK$329,AF$2,FALSE)</f>
        <v>2</v>
      </c>
      <c r="AG309">
        <f>VLOOKUP($A309,Обобщение!$A$5:$EK$329,AG$2,FALSE)</f>
        <v>0</v>
      </c>
      <c r="AH309">
        <f>VLOOKUP($A309,Обобщение!$A$5:$EK$329,AH$2,FALSE)</f>
        <v>0</v>
      </c>
      <c r="AI309">
        <f>VLOOKUP($A309,Обобщение!$A$5:$EK$329,AI$2,FALSE)</f>
        <v>0</v>
      </c>
      <c r="AJ309">
        <f>VLOOKUP($A309,Обобщение!$A$5:$EK$329,AJ$2,FALSE)</f>
        <v>0</v>
      </c>
      <c r="AK309">
        <f>VLOOKUP($A309,Обобщение!$A$5:$EK$329,AK$2,FALSE)</f>
        <v>4</v>
      </c>
      <c r="AL309">
        <f>VLOOKUP($A309,Обобщение!$A$5:$EK$329,AL$2,FALSE)</f>
        <v>0</v>
      </c>
      <c r="AM309">
        <f>VLOOKUP($A309,Обобщение!$A$5:$EK$329,AM$2,FALSE)</f>
        <v>0</v>
      </c>
      <c r="AN309">
        <f>VLOOKUP($A309,Обобщение!$A$5:$EK$329,AN$2,FALSE)</f>
        <v>0</v>
      </c>
      <c r="AO309" t="str">
        <f>VLOOKUP($A309,Обобщение!$A$5:$EK$329,AO$2,FALSE)</f>
        <v xml:space="preserve">гр./с. Русе, кв./ж.к. Дружба 3 , бл. 34, бул./ул. Никола Вапцаров 1 Б </v>
      </c>
      <c r="AP309" t="str">
        <f>VLOOKUP($A309,Обобщение!$A$5:$EK$329,AP$2,FALSE)</f>
        <v>гр./с. Русе, кв./ж.к. Дружба 3 , бл. 34, бул./ул. Никола Й. Вапцаров 1 Б , ет. 4, ап. 10</v>
      </c>
      <c r="AQ309" t="str">
        <f>VLOOKUP($A309,Обобщение!$A$5:$EK$329,AQ$2,FALSE)</f>
        <v>Камина на пелети с водна риза 18 kW</v>
      </c>
      <c r="AR309">
        <f>VLOOKUP($A309,Обобщение!$A$5:$EK$329,AR$2,FALSE)</f>
        <v>0</v>
      </c>
      <c r="AS309">
        <f>VLOOKUP($A309,Обобщение!$A$5:$EK$329,AS$2,FALSE)</f>
        <v>0</v>
      </c>
      <c r="AT309">
        <f>VLOOKUP($A309,Обобщение!$A$5:$EK$329,AT$2,FALSE)</f>
        <v>0</v>
      </c>
      <c r="AU309">
        <f>VLOOKUP($A309,Обобщение!$A$5:$EK$329,AU$2,FALSE)</f>
        <v>0</v>
      </c>
      <c r="AV309">
        <f>VLOOKUP($A309,Обобщение!$A$5:$EK$329,AV$2,FALSE)</f>
        <v>0</v>
      </c>
      <c r="AW309">
        <f>VLOOKUP($A309,Обобщение!$A$5:$EK$329,AW$2,FALSE)</f>
        <v>6</v>
      </c>
      <c r="AX309">
        <f>VLOOKUP($A309,Обобщение!$A$5:$EK$329,AX$2,FALSE)</f>
        <v>6</v>
      </c>
      <c r="AY309" s="11" t="str">
        <f t="shared" si="19"/>
        <v>Камина на пелети с водна риза 18 kW</v>
      </c>
      <c r="AZ309" s="11" t="str">
        <f t="shared" si="17"/>
        <v/>
      </c>
    </row>
    <row r="310" spans="1:54" x14ac:dyDescent="0.25">
      <c r="A310">
        <v>1306</v>
      </c>
      <c r="B310" t="str">
        <f>VLOOKUP($A310,Обобщение!$A$5:$EK$329,B$2,FALSE)</f>
        <v>LIFE RU 1306</v>
      </c>
      <c r="C310" t="str">
        <f>VLOOKUP($A310,Обобщение!$A$5:$EK$329,C$2,FALSE)</f>
        <v xml:space="preserve">Валентин </v>
      </c>
      <c r="D310" t="str">
        <f>VLOOKUP($A310,Обобщение!$A$5:$EK$329,D$2,FALSE)</f>
        <v xml:space="preserve">Валентин </v>
      </c>
      <c r="E310" t="str">
        <f>VLOOKUP($A310,Обобщение!$A$5:$EK$329,E$2,FALSE)</f>
        <v xml:space="preserve">Маринов </v>
      </c>
      <c r="F310" t="str">
        <f t="shared" si="16"/>
        <v xml:space="preserve">Валентин  Валентин  Маринов </v>
      </c>
      <c r="G310">
        <f>VLOOKUP($A310,Обобщение!$A$5:$EK$329,G$2,FALSE)</f>
        <v>0</v>
      </c>
      <c r="H310">
        <f>VLOOKUP($A310,Обобщение!$A$5:$EK$329,H$2,FALSE)</f>
        <v>0</v>
      </c>
      <c r="I310">
        <f>VLOOKUP($A310,Обобщение!$A$5:$EK$329,I$2,FALSE)</f>
        <v>0</v>
      </c>
      <c r="J310">
        <f>VLOOKUP($A310,Обобщение!$A$5:$EK$329,J$2,FALSE)</f>
        <v>0</v>
      </c>
      <c r="K310">
        <f>VLOOKUP($A310,Обобщение!$A$5:$EK$329,K$2,FALSE)</f>
        <v>1</v>
      </c>
      <c r="L310">
        <f>VLOOKUP($A310,Обобщение!$A$5:$EK$329,L$2,FALSE)</f>
        <v>0</v>
      </c>
      <c r="M310">
        <f>VLOOKUP($A310,Обобщение!$A$5:$EK$329,M$2,FALSE)</f>
        <v>0</v>
      </c>
      <c r="N310">
        <f>VLOOKUP($A310,Обобщение!$A$5:$EK$329,N$2,FALSE)</f>
        <v>0</v>
      </c>
      <c r="O310">
        <f>VLOOKUP($A310,Обобщение!$A$5:$EK$329,O$2,FALSE)</f>
        <v>0</v>
      </c>
      <c r="P310">
        <f>VLOOKUP($A310,Обобщение!$A$5:$EK$329,P$2,FALSE)</f>
        <v>0</v>
      </c>
      <c r="Q310">
        <f>VLOOKUP($A310,Обобщение!$A$5:$EK$329,Q$2,FALSE)</f>
        <v>0</v>
      </c>
      <c r="R310">
        <f>VLOOKUP($A310,Обобщение!$A$5:$EK$329,R$2,FALSE)</f>
        <v>0</v>
      </c>
      <c r="S310">
        <f>VLOOKUP($A310,Обобщение!$A$5:$EK$329,S$2,FALSE)</f>
        <v>0</v>
      </c>
      <c r="T310">
        <f>VLOOKUP($A310,Обобщение!$A$5:$EK$329,T$2,FALSE)</f>
        <v>0</v>
      </c>
      <c r="U310">
        <f>VLOOKUP($A310,Обобщение!$A$5:$EK$329,U$2,FALSE)</f>
        <v>0</v>
      </c>
      <c r="V310">
        <f>VLOOKUP($A310,Обобщение!$A$5:$EK$329,V$2,FALSE)</f>
        <v>0</v>
      </c>
      <c r="W310">
        <f>VLOOKUP($A310,Обобщение!$A$5:$EK$329,W$2,FALSE)</f>
        <v>0</v>
      </c>
      <c r="X310">
        <f>VLOOKUP($A310,Обобщение!$A$5:$EK$329,X$2,FALSE)</f>
        <v>0</v>
      </c>
      <c r="Y310">
        <f>VLOOKUP($A310,Обобщение!$A$5:$EK$329,Y$2,FALSE)</f>
        <v>0</v>
      </c>
      <c r="Z310">
        <f>VLOOKUP($A310,Обобщение!$A$5:$EK$329,Z$2,FALSE)</f>
        <v>0</v>
      </c>
      <c r="AA310">
        <f>VLOOKUP($A310,Обобщение!$A$5:$EK$329,AA$2,FALSE)</f>
        <v>0</v>
      </c>
      <c r="AB310">
        <f>VLOOKUP($A310,Обобщение!$A$5:$EK$329,AB$2,FALSE)</f>
        <v>2</v>
      </c>
      <c r="AC310">
        <f>VLOOKUP($A310,Обобщение!$A$5:$EK$329,AC$2,FALSE)</f>
        <v>0</v>
      </c>
      <c r="AD310">
        <f>VLOOKUP($A310,Обобщение!$A$5:$EK$329,AD$2,FALSE)</f>
        <v>0</v>
      </c>
      <c r="AE310">
        <f>VLOOKUP($A310,Обобщение!$A$5:$EK$329,AE$2,FALSE)</f>
        <v>2</v>
      </c>
      <c r="AF310">
        <f>VLOOKUP($A310,Обобщение!$A$5:$EK$329,AF$2,FALSE)</f>
        <v>0</v>
      </c>
      <c r="AG310">
        <f>VLOOKUP($A310,Обобщение!$A$5:$EK$329,AG$2,FALSE)</f>
        <v>0</v>
      </c>
      <c r="AH310">
        <f>VLOOKUP($A310,Обобщение!$A$5:$EK$329,AH$2,FALSE)</f>
        <v>0</v>
      </c>
      <c r="AI310">
        <f>VLOOKUP($A310,Обобщение!$A$5:$EK$329,AI$2,FALSE)</f>
        <v>0</v>
      </c>
      <c r="AJ310">
        <f>VLOOKUP($A310,Обобщение!$A$5:$EK$329,AJ$2,FALSE)</f>
        <v>3</v>
      </c>
      <c r="AK310">
        <f>VLOOKUP($A310,Обобщение!$A$5:$EK$329,AK$2,FALSE)</f>
        <v>0</v>
      </c>
      <c r="AL310">
        <f>VLOOKUP($A310,Обобщение!$A$5:$EK$329,AL$2,FALSE)</f>
        <v>0</v>
      </c>
      <c r="AM310">
        <f>VLOOKUP($A310,Обобщение!$A$5:$EK$329,AM$2,FALSE)</f>
        <v>1</v>
      </c>
      <c r="AN310">
        <f>VLOOKUP($A310,Обобщение!$A$5:$EK$329,AN$2,FALSE)</f>
        <v>0</v>
      </c>
      <c r="AO310" t="str">
        <f>VLOOKUP($A310,Обобщение!$A$5:$EK$329,AO$2,FALSE)</f>
        <v xml:space="preserve">гр./с. Русе, кв./ж.к. Чародейка -юг , бл. 102, бул./ул. Михаил Хаджикостов 7 </v>
      </c>
      <c r="AP310" t="str">
        <f>VLOOKUP($A310,Обобщение!$A$5:$EK$329,AP$2,FALSE)</f>
        <v>гр./с. Русе, кв./ж.к. Чародейка-юг , бл. 102, бул./ул. Михаил Хаджикостов 7 , ет. 3, ап. 6</v>
      </c>
      <c r="AQ310" t="str">
        <f>VLOOKUP($A310,Обобщение!$A$5:$EK$329,AQ$2,FALSE)</f>
        <v>Камина на пелети с водна риза 12 kW</v>
      </c>
      <c r="AR310">
        <f>VLOOKUP($A310,Обобщение!$A$5:$EK$329,AR$2,FALSE)</f>
        <v>0</v>
      </c>
      <c r="AS310">
        <f>VLOOKUP($A310,Обобщение!$A$5:$EK$329,AS$2,FALSE)</f>
        <v>0</v>
      </c>
      <c r="AT310">
        <f>VLOOKUP($A310,Обобщение!$A$5:$EK$329,AT$2,FALSE)</f>
        <v>0</v>
      </c>
      <c r="AU310">
        <f>VLOOKUP($A310,Обобщение!$A$5:$EK$329,AU$2,FALSE)</f>
        <v>0</v>
      </c>
      <c r="AV310" t="str">
        <f>VLOOKUP($A310,Обобщение!$A$5:$EK$329,AV$2,FALSE)</f>
        <v>Стоманен панелен радиатор (500x1800) - 2 бр.</v>
      </c>
      <c r="AW310">
        <f>VLOOKUP($A310,Обобщение!$A$5:$EK$329,AW$2,FALSE)</f>
        <v>6</v>
      </c>
      <c r="AX310">
        <f>VLOOKUP($A310,Обобщение!$A$5:$EK$329,AX$2,FALSE)</f>
        <v>6</v>
      </c>
      <c r="AY310" s="11" t="str">
        <f t="shared" si="19"/>
        <v>Камина на пелети с водна риза 12 kW</v>
      </c>
      <c r="AZ310" s="11" t="str">
        <f t="shared" si="17"/>
        <v>Стоманен панелен радиатор (500x1800) - 2 бр.</v>
      </c>
    </row>
    <row r="311" spans="1:54" x14ac:dyDescent="0.25">
      <c r="A311" s="3">
        <v>1307</v>
      </c>
      <c r="B311" t="str">
        <f>VLOOKUP($A311,Обобщение!$A$5:$EK$329,B$2,FALSE)</f>
        <v>LIFE RU 1307</v>
      </c>
      <c r="C311" t="str">
        <f>VLOOKUP($A311,Обобщение!$A$5:$EK$329,C$2,FALSE)</f>
        <v xml:space="preserve">Сезнур </v>
      </c>
      <c r="D311" t="str">
        <f>VLOOKUP($A311,Обобщение!$A$5:$EK$329,D$2,FALSE)</f>
        <v xml:space="preserve">Басри </v>
      </c>
      <c r="E311" t="str">
        <f>VLOOKUP($A311,Обобщение!$A$5:$EK$329,E$2,FALSE)</f>
        <v xml:space="preserve">Юмер </v>
      </c>
      <c r="F311" t="str">
        <f t="shared" si="16"/>
        <v xml:space="preserve">Сезнур  Басри  Юмер </v>
      </c>
      <c r="G311">
        <f>VLOOKUP($A311,Обобщение!$A$5:$EK$329,G$2,FALSE)</f>
        <v>0</v>
      </c>
      <c r="H311">
        <f>VLOOKUP($A311,Обобщение!$A$5:$EK$329,H$2,FALSE)</f>
        <v>0</v>
      </c>
      <c r="I311">
        <f>VLOOKUP($A311,Обобщение!$A$5:$EK$329,I$2,FALSE)</f>
        <v>0</v>
      </c>
      <c r="J311">
        <f>VLOOKUP($A311,Обобщение!$A$5:$EK$329,J$2,FALSE)</f>
        <v>0</v>
      </c>
      <c r="K311">
        <f>VLOOKUP($A311,Обобщение!$A$5:$EK$329,K$2,FALSE)</f>
        <v>0</v>
      </c>
      <c r="L311">
        <f>VLOOKUP($A311,Обобщение!$A$5:$EK$329,L$2,FALSE)</f>
        <v>1</v>
      </c>
      <c r="M311">
        <f>VLOOKUP($A311,Обобщение!$A$5:$EK$329,M$2,FALSE)</f>
        <v>0</v>
      </c>
      <c r="N311">
        <f>VLOOKUP($A311,Обобщение!$A$5:$EK$329,N$2,FALSE)</f>
        <v>0</v>
      </c>
      <c r="O311">
        <f>VLOOKUP($A311,Обобщение!$A$5:$EK$329,O$2,FALSE)</f>
        <v>0</v>
      </c>
      <c r="P311">
        <f>VLOOKUP($A311,Обобщение!$A$5:$EK$329,P$2,FALSE)</f>
        <v>0</v>
      </c>
      <c r="Q311">
        <f>VLOOKUP($A311,Обобщение!$A$5:$EK$329,Q$2,FALSE)</f>
        <v>0</v>
      </c>
      <c r="R311">
        <f>VLOOKUP($A311,Обобщение!$A$5:$EK$329,R$2,FALSE)</f>
        <v>0</v>
      </c>
      <c r="S311">
        <f>VLOOKUP($A311,Обобщение!$A$5:$EK$329,S$2,FALSE)</f>
        <v>0</v>
      </c>
      <c r="T311">
        <f>VLOOKUP($A311,Обобщение!$A$5:$EK$329,T$2,FALSE)</f>
        <v>0</v>
      </c>
      <c r="U311">
        <f>VLOOKUP($A311,Обобщение!$A$5:$EK$329,U$2,FALSE)</f>
        <v>0</v>
      </c>
      <c r="V311">
        <f>VLOOKUP($A311,Обобщение!$A$5:$EK$329,V$2,FALSE)</f>
        <v>0</v>
      </c>
      <c r="W311">
        <f>VLOOKUP($A311,Обобщение!$A$5:$EK$329,W$2,FALSE)</f>
        <v>0</v>
      </c>
      <c r="X311">
        <f>VLOOKUP($A311,Обобщение!$A$5:$EK$329,X$2,FALSE)</f>
        <v>0</v>
      </c>
      <c r="Y311">
        <f>VLOOKUP($A311,Обобщение!$A$5:$EK$329,Y$2,FALSE)</f>
        <v>0</v>
      </c>
      <c r="Z311">
        <f>VLOOKUP($A311,Обобщение!$A$5:$EK$329,Z$2,FALSE)</f>
        <v>0</v>
      </c>
      <c r="AA311">
        <f>VLOOKUP($A311,Обобщение!$A$5:$EK$329,AA$2,FALSE)</f>
        <v>0</v>
      </c>
      <c r="AB311">
        <f>VLOOKUP($A311,Обобщение!$A$5:$EK$329,AB$2,FALSE)</f>
        <v>0</v>
      </c>
      <c r="AC311">
        <f>VLOOKUP($A311,Обобщение!$A$5:$EK$329,AC$2,FALSE)</f>
        <v>0</v>
      </c>
      <c r="AD311">
        <f>VLOOKUP($A311,Обобщение!$A$5:$EK$329,AD$2,FALSE)</f>
        <v>0</v>
      </c>
      <c r="AE311">
        <f>VLOOKUP($A311,Обобщение!$A$5:$EK$329,AE$2,FALSE)</f>
        <v>0</v>
      </c>
      <c r="AF311">
        <f>VLOOKUP($A311,Обобщение!$A$5:$EK$329,AF$2,FALSE)</f>
        <v>0</v>
      </c>
      <c r="AG311">
        <f>VLOOKUP($A311,Обобщение!$A$5:$EK$329,AG$2,FALSE)</f>
        <v>0</v>
      </c>
      <c r="AH311">
        <f>VLOOKUP($A311,Обобщение!$A$5:$EK$329,AH$2,FALSE)</f>
        <v>0</v>
      </c>
      <c r="AI311">
        <f>VLOOKUP($A311,Обобщение!$A$5:$EK$329,AI$2,FALSE)</f>
        <v>0</v>
      </c>
      <c r="AJ311">
        <f>VLOOKUP($A311,Обобщение!$A$5:$EK$329,AJ$2,FALSE)</f>
        <v>0</v>
      </c>
      <c r="AK311">
        <f>VLOOKUP($A311,Обобщение!$A$5:$EK$329,AK$2,FALSE)</f>
        <v>4</v>
      </c>
      <c r="AL311">
        <f>VLOOKUP($A311,Обобщение!$A$5:$EK$329,AL$2,FALSE)</f>
        <v>0</v>
      </c>
      <c r="AM311">
        <f>VLOOKUP($A311,Обобщение!$A$5:$EK$329,AM$2,FALSE)</f>
        <v>0</v>
      </c>
      <c r="AN311">
        <f>VLOOKUP($A311,Обобщение!$A$5:$EK$329,AN$2,FALSE)</f>
        <v>0</v>
      </c>
      <c r="AO311" t="str">
        <f>VLOOKUP($A311,Обобщение!$A$5:$EK$329,AO$2,FALSE)</f>
        <v xml:space="preserve">гр./с. Русе, кв./ж.к. Център , бл. Гурко , бул./ул. Мария Луиза 19 </v>
      </c>
      <c r="AP311" t="str">
        <f>VLOOKUP($A311,Обобщение!$A$5:$EK$329,AP$2,FALSE)</f>
        <v>гр./с. Русе, кв./ж.к. Център , бл. Гурко , бул./ул. Мария Луиза 19 , ет. 3, ап. 15</v>
      </c>
      <c r="AQ311" t="str">
        <f>VLOOKUP($A311,Обобщение!$A$5:$EK$329,AQ$2,FALSE)</f>
        <v>Камина на пелети с водна риза 18 kW</v>
      </c>
      <c r="AR311">
        <f>VLOOKUP($A311,Обобщение!$A$5:$EK$329,AR$2,FALSE)</f>
        <v>0</v>
      </c>
      <c r="AS311">
        <f>VLOOKUP($A311,Обобщение!$A$5:$EK$329,AS$2,FALSE)</f>
        <v>0</v>
      </c>
      <c r="AT311">
        <f>VLOOKUP($A311,Обобщение!$A$5:$EK$329,AT$2,FALSE)</f>
        <v>0</v>
      </c>
      <c r="AU311">
        <f>VLOOKUP($A311,Обобщение!$A$5:$EK$329,AU$2,FALSE)</f>
        <v>0</v>
      </c>
      <c r="AV311">
        <f>VLOOKUP($A311,Обобщение!$A$5:$EK$329,AV$2,FALSE)</f>
        <v>0</v>
      </c>
      <c r="AW311">
        <f>VLOOKUP($A311,Обобщение!$A$5:$EK$329,AW$2,FALSE)</f>
        <v>4</v>
      </c>
      <c r="AX311">
        <f>VLOOKUP($A311,Обобщение!$A$5:$EK$329,AX$2,FALSE)</f>
        <v>4</v>
      </c>
      <c r="AY311" s="11" t="str">
        <f t="shared" si="19"/>
        <v>Камина на пелети с водна риза 18 kW</v>
      </c>
      <c r="AZ311" s="11" t="str">
        <f t="shared" si="17"/>
        <v/>
      </c>
    </row>
    <row r="312" spans="1:54" x14ac:dyDescent="0.25">
      <c r="A312" s="5">
        <v>1308</v>
      </c>
      <c r="B312" t="str">
        <f>VLOOKUP($A312,Обобщение!$A$5:$EK$329,B$2,FALSE)</f>
        <v>LIFE RU 1308</v>
      </c>
      <c r="C312" t="str">
        <f>VLOOKUP($A312,Обобщение!$A$5:$EK$329,C$2,FALSE)</f>
        <v xml:space="preserve">Валентина </v>
      </c>
      <c r="D312" t="str">
        <f>VLOOKUP($A312,Обобщение!$A$5:$EK$329,D$2,FALSE)</f>
        <v xml:space="preserve">Маринова </v>
      </c>
      <c r="E312" t="str">
        <f>VLOOKUP($A312,Обобщение!$A$5:$EK$329,E$2,FALSE)</f>
        <v xml:space="preserve">Петрова </v>
      </c>
      <c r="F312" t="str">
        <f t="shared" si="16"/>
        <v xml:space="preserve">Валентина  Маринова  Петрова </v>
      </c>
      <c r="G312">
        <f>VLOOKUP($A312,Обобщение!$A$5:$EK$329,G$2,FALSE)</f>
        <v>0</v>
      </c>
      <c r="H312">
        <f>VLOOKUP($A312,Обобщение!$A$5:$EK$329,H$2,FALSE)</f>
        <v>0</v>
      </c>
      <c r="I312">
        <f>VLOOKUP($A312,Обобщение!$A$5:$EK$329,I$2,FALSE)</f>
        <v>0</v>
      </c>
      <c r="J312">
        <f>VLOOKUP($A312,Обобщение!$A$5:$EK$329,J$2,FALSE)</f>
        <v>0</v>
      </c>
      <c r="K312">
        <f>VLOOKUP($A312,Обобщение!$A$5:$EK$329,K$2,FALSE)</f>
        <v>1</v>
      </c>
      <c r="L312">
        <f>VLOOKUP($A312,Обобщение!$A$5:$EK$329,L$2,FALSE)</f>
        <v>0</v>
      </c>
      <c r="M312">
        <f>VLOOKUP($A312,Обобщение!$A$5:$EK$329,M$2,FALSE)</f>
        <v>0</v>
      </c>
      <c r="N312">
        <f>VLOOKUP($A312,Обобщение!$A$5:$EK$329,N$2,FALSE)</f>
        <v>0</v>
      </c>
      <c r="O312">
        <f>VLOOKUP($A312,Обобщение!$A$5:$EK$329,O$2,FALSE)</f>
        <v>0</v>
      </c>
      <c r="P312">
        <f>VLOOKUP($A312,Обобщение!$A$5:$EK$329,P$2,FALSE)</f>
        <v>0</v>
      </c>
      <c r="Q312">
        <f>VLOOKUP($A312,Обобщение!$A$5:$EK$329,Q$2,FALSE)</f>
        <v>0</v>
      </c>
      <c r="R312">
        <f>VLOOKUP($A312,Обобщение!$A$5:$EK$329,R$2,FALSE)</f>
        <v>0</v>
      </c>
      <c r="S312">
        <f>VLOOKUP($A312,Обобщение!$A$5:$EK$329,S$2,FALSE)</f>
        <v>0</v>
      </c>
      <c r="T312">
        <f>VLOOKUP($A312,Обобщение!$A$5:$EK$329,T$2,FALSE)</f>
        <v>0</v>
      </c>
      <c r="U312">
        <f>VLOOKUP($A312,Обобщение!$A$5:$EK$329,U$2,FALSE)</f>
        <v>0</v>
      </c>
      <c r="V312">
        <f>VLOOKUP($A312,Обобщение!$A$5:$EK$329,V$2,FALSE)</f>
        <v>0</v>
      </c>
      <c r="W312">
        <f>VLOOKUP($A312,Обобщение!$A$5:$EK$329,W$2,FALSE)</f>
        <v>0</v>
      </c>
      <c r="X312">
        <f>VLOOKUP($A312,Обобщение!$A$5:$EK$329,X$2,FALSE)</f>
        <v>0</v>
      </c>
      <c r="Y312">
        <f>VLOOKUP($A312,Обобщение!$A$5:$EK$329,Y$2,FALSE)</f>
        <v>0</v>
      </c>
      <c r="Z312">
        <f>VLOOKUP($A312,Обобщение!$A$5:$EK$329,Z$2,FALSE)</f>
        <v>0</v>
      </c>
      <c r="AA312">
        <f>VLOOKUP($A312,Обобщение!$A$5:$EK$329,AA$2,FALSE)</f>
        <v>0</v>
      </c>
      <c r="AB312">
        <f>VLOOKUP($A312,Обобщение!$A$5:$EK$329,AB$2,FALSE)</f>
        <v>0</v>
      </c>
      <c r="AC312">
        <f>VLOOKUP($A312,Обобщение!$A$5:$EK$329,AC$2,FALSE)</f>
        <v>0</v>
      </c>
      <c r="AD312">
        <f>VLOOKUP($A312,Обобщение!$A$5:$EK$329,AD$2,FALSE)</f>
        <v>0</v>
      </c>
      <c r="AE312">
        <f>VLOOKUP($A312,Обобщение!$A$5:$EK$329,AE$2,FALSE)</f>
        <v>0</v>
      </c>
      <c r="AF312">
        <f>VLOOKUP($A312,Обобщение!$A$5:$EK$329,AF$2,FALSE)</f>
        <v>0</v>
      </c>
      <c r="AG312">
        <f>VLOOKUP($A312,Обобщение!$A$5:$EK$329,AG$2,FALSE)</f>
        <v>0</v>
      </c>
      <c r="AH312">
        <f>VLOOKUP($A312,Обобщение!$A$5:$EK$329,AH$2,FALSE)</f>
        <v>0</v>
      </c>
      <c r="AI312">
        <f>VLOOKUP($A312,Обобщение!$A$5:$EK$329,AI$2,FALSE)</f>
        <v>0</v>
      </c>
      <c r="AJ312">
        <f>VLOOKUP($A312,Обобщение!$A$5:$EK$329,AJ$2,FALSE)</f>
        <v>3</v>
      </c>
      <c r="AK312">
        <f>VLOOKUP($A312,Обобщение!$A$5:$EK$329,AK$2,FALSE)</f>
        <v>0</v>
      </c>
      <c r="AL312">
        <f>VLOOKUP($A312,Обобщение!$A$5:$EK$329,AL$2,FALSE)</f>
        <v>0</v>
      </c>
      <c r="AM312">
        <f>VLOOKUP($A312,Обобщение!$A$5:$EK$329,AM$2,FALSE)</f>
        <v>1</v>
      </c>
      <c r="AN312">
        <f>VLOOKUP($A312,Обобщение!$A$5:$EK$329,AN$2,FALSE)</f>
        <v>0</v>
      </c>
      <c r="AO312" t="str">
        <f>VLOOKUP($A312,Обобщение!$A$5:$EK$329,AO$2,FALSE)</f>
        <v xml:space="preserve">гр./с. Русе, кв./ж.к. Здравец-изток , бл. Ильо войвода , бул./ул. Прага 9 </v>
      </c>
      <c r="AP312" t="str">
        <f>VLOOKUP($A312,Обобщение!$A$5:$EK$329,AP$2,FALSE)</f>
        <v>гр./с. Русе, кв./ж.к. Здравец-изток , бл. Ильо войвода , бул./ул. Прага 9 , ет. 3, ап. 3</v>
      </c>
      <c r="AQ312" t="str">
        <f>VLOOKUP($A312,Обобщение!$A$5:$EK$329,AQ$2,FALSE)</f>
        <v>Камина на пелети с водна риза 12 kW</v>
      </c>
      <c r="AR312">
        <f>VLOOKUP($A312,Обобщение!$A$5:$EK$329,AR$2,FALSE)</f>
        <v>0</v>
      </c>
      <c r="AS312">
        <f>VLOOKUP($A312,Обобщение!$A$5:$EK$329,AS$2,FALSE)</f>
        <v>0</v>
      </c>
      <c r="AT312">
        <f>VLOOKUP($A312,Обобщение!$A$5:$EK$329,AT$2,FALSE)</f>
        <v>0</v>
      </c>
      <c r="AU312">
        <f>VLOOKUP($A312,Обобщение!$A$5:$EK$329,AU$2,FALSE)</f>
        <v>0</v>
      </c>
      <c r="AV312">
        <f>VLOOKUP($A312,Обобщение!$A$5:$EK$329,AV$2,FALSE)</f>
        <v>0</v>
      </c>
      <c r="AW312">
        <f>VLOOKUP($A312,Обобщение!$A$5:$EK$329,AW$2,FALSE)</f>
        <v>4</v>
      </c>
      <c r="AX312">
        <f>VLOOKUP($A312,Обобщение!$A$5:$EK$329,AX$2,FALSE)</f>
        <v>4</v>
      </c>
      <c r="AY312" s="11" t="str">
        <f t="shared" si="19"/>
        <v>Камина на пелети с водна риза 12 kW</v>
      </c>
      <c r="AZ312" s="11" t="str">
        <f t="shared" si="17"/>
        <v/>
      </c>
    </row>
    <row r="313" spans="1:54" ht="30" x14ac:dyDescent="0.25">
      <c r="A313" s="5">
        <v>1309</v>
      </c>
      <c r="B313" t="str">
        <f>VLOOKUP($A313,Обобщение!$A$5:$EK$329,B$2,FALSE)</f>
        <v>LIFE RU 1309</v>
      </c>
      <c r="C313" t="str">
        <f>VLOOKUP($A313,Обобщение!$A$5:$EK$329,C$2,FALSE)</f>
        <v xml:space="preserve">Грета </v>
      </c>
      <c r="D313" t="str">
        <f>VLOOKUP($A313,Обобщение!$A$5:$EK$329,D$2,FALSE)</f>
        <v>Стефанова</v>
      </c>
      <c r="E313" t="str">
        <f>VLOOKUP($A313,Обобщение!$A$5:$EK$329,E$2,FALSE)</f>
        <v xml:space="preserve">Великова </v>
      </c>
      <c r="F313" t="str">
        <f t="shared" si="16"/>
        <v xml:space="preserve">Грета  Стефанова Великова </v>
      </c>
      <c r="G313">
        <f>VLOOKUP($A313,Обобщение!$A$5:$EK$329,G$2,FALSE)</f>
        <v>0</v>
      </c>
      <c r="H313">
        <f>VLOOKUP($A313,Обобщение!$A$5:$EK$329,H$2,FALSE)</f>
        <v>0</v>
      </c>
      <c r="I313">
        <f>VLOOKUP($A313,Обобщение!$A$5:$EK$329,I$2,FALSE)</f>
        <v>0</v>
      </c>
      <c r="J313">
        <f>VLOOKUP($A313,Обобщение!$A$5:$EK$329,J$2,FALSE)</f>
        <v>0</v>
      </c>
      <c r="K313">
        <f>VLOOKUP($A313,Обобщение!$A$5:$EK$329,K$2,FALSE)</f>
        <v>0</v>
      </c>
      <c r="L313">
        <f>VLOOKUP($A313,Обобщение!$A$5:$EK$329,L$2,FALSE)</f>
        <v>0</v>
      </c>
      <c r="M313">
        <f>VLOOKUP($A313,Обобщение!$A$5:$EK$329,M$2,FALSE)</f>
        <v>0</v>
      </c>
      <c r="N313">
        <f>VLOOKUP($A313,Обобщение!$A$5:$EK$329,N$2,FALSE)</f>
        <v>0</v>
      </c>
      <c r="O313">
        <f>VLOOKUP($A313,Обобщение!$A$5:$EK$329,O$2,FALSE)</f>
        <v>0</v>
      </c>
      <c r="P313">
        <f>VLOOKUP($A313,Обобщение!$A$5:$EK$329,P$2,FALSE)</f>
        <v>0</v>
      </c>
      <c r="Q313">
        <f>VLOOKUP($A313,Обобщение!$A$5:$EK$329,Q$2,FALSE)</f>
        <v>0</v>
      </c>
      <c r="R313">
        <f>VLOOKUP($A313,Обобщение!$A$5:$EK$329,R$2,FALSE)</f>
        <v>0</v>
      </c>
      <c r="S313">
        <f>VLOOKUP($A313,Обобщение!$A$5:$EK$329,S$2,FALSE)</f>
        <v>0</v>
      </c>
      <c r="T313">
        <f>VLOOKUP($A313,Обобщение!$A$5:$EK$329,T$2,FALSE)</f>
        <v>0</v>
      </c>
      <c r="U313">
        <f>VLOOKUP($A313,Обобщение!$A$5:$EK$329,U$2,FALSE)</f>
        <v>1</v>
      </c>
      <c r="V313">
        <f>VLOOKUP($A313,Обобщение!$A$5:$EK$329,V$2,FALSE)</f>
        <v>0</v>
      </c>
      <c r="W313">
        <f>VLOOKUP($A313,Обобщение!$A$5:$EK$329,W$2,FALSE)</f>
        <v>0</v>
      </c>
      <c r="X313">
        <f>VLOOKUP($A313,Обобщение!$A$5:$EK$329,X$2,FALSE)</f>
        <v>0</v>
      </c>
      <c r="Y313">
        <f>VLOOKUP($A313,Обобщение!$A$5:$EK$329,Y$2,FALSE)</f>
        <v>0</v>
      </c>
      <c r="Z313">
        <f>VLOOKUP($A313,Обобщение!$A$5:$EK$329,Z$2,FALSE)</f>
        <v>0</v>
      </c>
      <c r="AA313">
        <f>VLOOKUP($A313,Обобщение!$A$5:$EK$329,AA$2,FALSE)</f>
        <v>2</v>
      </c>
      <c r="AB313">
        <f>VLOOKUP($A313,Обобщение!$A$5:$EK$329,AB$2,FALSE)</f>
        <v>0</v>
      </c>
      <c r="AC313">
        <f>VLOOKUP($A313,Обобщение!$A$5:$EK$329,AC$2,FALSE)</f>
        <v>2</v>
      </c>
      <c r="AD313">
        <f>VLOOKUP($A313,Обобщение!$A$5:$EK$329,AD$2,FALSE)</f>
        <v>0</v>
      </c>
      <c r="AE313">
        <f>VLOOKUP($A313,Обобщение!$A$5:$EK$329,AE$2,FALSE)</f>
        <v>0</v>
      </c>
      <c r="AF313">
        <f>VLOOKUP($A313,Обобщение!$A$5:$EK$329,AF$2,FALSE)</f>
        <v>0</v>
      </c>
      <c r="AG313">
        <f>VLOOKUP($A313,Обобщение!$A$5:$EK$329,AG$2,FALSE)</f>
        <v>0</v>
      </c>
      <c r="AH313">
        <f>VLOOKUP($A313,Обобщение!$A$5:$EK$329,AH$2,FALSE)</f>
        <v>1</v>
      </c>
      <c r="AI313">
        <f>VLOOKUP($A313,Обобщение!$A$5:$EK$329,AI$2,FALSE)</f>
        <v>0</v>
      </c>
      <c r="AJ313">
        <f>VLOOKUP($A313,Обобщение!$A$5:$EK$329,AJ$2,FALSE)</f>
        <v>0</v>
      </c>
      <c r="AK313">
        <f>VLOOKUP($A313,Обобщение!$A$5:$EK$329,AK$2,FALSE)</f>
        <v>0</v>
      </c>
      <c r="AL313">
        <f>VLOOKUP($A313,Обобщение!$A$5:$EK$329,AL$2,FALSE)</f>
        <v>1</v>
      </c>
      <c r="AM313">
        <f>VLOOKUP($A313,Обобщение!$A$5:$EK$329,AM$2,FALSE)</f>
        <v>1</v>
      </c>
      <c r="AN313">
        <f>VLOOKUP($A313,Обобщение!$A$5:$EK$329,AN$2,FALSE)</f>
        <v>0</v>
      </c>
      <c r="AO313" t="str">
        <f>VLOOKUP($A313,Обобщение!$A$5:$EK$329,AO$2,FALSE)</f>
        <v xml:space="preserve">гр./с. Русе, кв./ж.к. Родина 2 , бл. Баба Тонка , бул./ул. Лозен Планина 17 </v>
      </c>
      <c r="AP313" t="str">
        <f>VLOOKUP($A313,Обобщение!$A$5:$EK$329,AP$2,FALSE)</f>
        <v>гр./с. Русе, кв./ж.к. Родина 2, бл. Малина , бул./ул. Тулово 4 , ет. 3, ап. 5</v>
      </c>
      <c r="AQ313">
        <f>VLOOKUP($A313,Обобщение!$A$5:$EK$329,AQ$2,FALSE)</f>
        <v>0</v>
      </c>
      <c r="AR313" t="str">
        <f>VLOOKUP($A313,Обобщение!$A$5:$EK$329,AR$2,FALSE)</f>
        <v>Двуконтурен кондезационен котел на природен газ 24 kW</v>
      </c>
      <c r="AS313">
        <f>VLOOKUP($A313,Обобщение!$A$5:$EK$329,AS$2,FALSE)</f>
        <v>0</v>
      </c>
      <c r="AT313">
        <f>VLOOKUP($A313,Обобщение!$A$5:$EK$329,AT$2,FALSE)</f>
        <v>0</v>
      </c>
      <c r="AU313" t="str">
        <f>VLOOKUP($A313,Обобщение!$A$5:$EK$329,AU$2,FALSE)</f>
        <v>Стоманен панелен радиатор (500x1200) - 2 бр.</v>
      </c>
      <c r="AV313">
        <f>VLOOKUP($A313,Обобщение!$A$5:$EK$329,AV$2,FALSE)</f>
        <v>0</v>
      </c>
      <c r="AW313">
        <f>VLOOKUP($A313,Обобщение!$A$5:$EK$329,AW$2,FALSE)</f>
        <v>5</v>
      </c>
      <c r="AX313">
        <f>VLOOKUP($A313,Обобщение!$A$5:$EK$329,AX$2,FALSE)</f>
        <v>3</v>
      </c>
      <c r="AY313" s="11" t="str">
        <f t="shared" si="19"/>
        <v>Двуконтурен кондезационен котел на природен газ 24 kW</v>
      </c>
      <c r="AZ313" s="11" t="str">
        <f t="shared" si="17"/>
        <v>Стоманен панелен радиатор (500x1200) - 2 бр.</v>
      </c>
    </row>
    <row r="314" spans="1:54" ht="30" x14ac:dyDescent="0.25">
      <c r="A314" s="5">
        <v>1310</v>
      </c>
      <c r="B314" t="str">
        <f>VLOOKUP($A314,Обобщение!$A$5:$EK$329,B$2,FALSE)</f>
        <v>LIFE RU 1310</v>
      </c>
      <c r="C314" t="str">
        <f>VLOOKUP($A314,Обобщение!$A$5:$EK$329,C$2,FALSE)</f>
        <v xml:space="preserve">Валентин </v>
      </c>
      <c r="D314" t="str">
        <f>VLOOKUP($A314,Обобщение!$A$5:$EK$329,D$2,FALSE)</f>
        <v xml:space="preserve">Върбанов </v>
      </c>
      <c r="E314" t="str">
        <f>VLOOKUP($A314,Обобщение!$A$5:$EK$329,E$2,FALSE)</f>
        <v xml:space="preserve">Великов </v>
      </c>
      <c r="F314" t="str">
        <f t="shared" si="16"/>
        <v xml:space="preserve">Валентин  Върбанов  Великов </v>
      </c>
      <c r="G314">
        <f>VLOOKUP($A314,Обобщение!$A$5:$EK$329,G$2,FALSE)</f>
        <v>0</v>
      </c>
      <c r="H314">
        <f>VLOOKUP($A314,Обобщение!$A$5:$EK$329,H$2,FALSE)</f>
        <v>0</v>
      </c>
      <c r="I314">
        <f>VLOOKUP($A314,Обобщение!$A$5:$EK$329,I$2,FALSE)</f>
        <v>0</v>
      </c>
      <c r="J314">
        <f>VLOOKUP($A314,Обобщение!$A$5:$EK$329,J$2,FALSE)</f>
        <v>0</v>
      </c>
      <c r="K314">
        <f>VLOOKUP($A314,Обобщение!$A$5:$EK$329,K$2,FALSE)</f>
        <v>0</v>
      </c>
      <c r="L314">
        <f>VLOOKUP($A314,Обобщение!$A$5:$EK$329,L$2,FALSE)</f>
        <v>0</v>
      </c>
      <c r="M314">
        <f>VLOOKUP($A314,Обобщение!$A$5:$EK$329,M$2,FALSE)</f>
        <v>0</v>
      </c>
      <c r="N314">
        <f>VLOOKUP($A314,Обобщение!$A$5:$EK$329,N$2,FALSE)</f>
        <v>0</v>
      </c>
      <c r="O314">
        <f>VLOOKUP($A314,Обобщение!$A$5:$EK$329,O$2,FALSE)</f>
        <v>0</v>
      </c>
      <c r="P314">
        <f>VLOOKUP($A314,Обобщение!$A$5:$EK$329,P$2,FALSE)</f>
        <v>0</v>
      </c>
      <c r="Q314">
        <f>VLOOKUP($A314,Обобщение!$A$5:$EK$329,Q$2,FALSE)</f>
        <v>0</v>
      </c>
      <c r="R314">
        <f>VLOOKUP($A314,Обобщение!$A$5:$EK$329,R$2,FALSE)</f>
        <v>0</v>
      </c>
      <c r="S314">
        <f>VLOOKUP($A314,Обобщение!$A$5:$EK$329,S$2,FALSE)</f>
        <v>0</v>
      </c>
      <c r="T314">
        <f>VLOOKUP($A314,Обобщение!$A$5:$EK$329,T$2,FALSE)</f>
        <v>0</v>
      </c>
      <c r="U314">
        <f>VLOOKUP($A314,Обобщение!$A$5:$EK$329,U$2,FALSE)</f>
        <v>1</v>
      </c>
      <c r="V314">
        <f>VLOOKUP($A314,Обобщение!$A$5:$EK$329,V$2,FALSE)</f>
        <v>0</v>
      </c>
      <c r="W314">
        <f>VLOOKUP($A314,Обобщение!$A$5:$EK$329,W$2,FALSE)</f>
        <v>0</v>
      </c>
      <c r="X314">
        <f>VLOOKUP($A314,Обобщение!$A$5:$EK$329,X$2,FALSE)</f>
        <v>0</v>
      </c>
      <c r="Y314">
        <f>VLOOKUP($A314,Обобщение!$A$5:$EK$329,Y$2,FALSE)</f>
        <v>0</v>
      </c>
      <c r="Z314">
        <f>VLOOKUP($A314,Обобщение!$A$5:$EK$329,Z$2,FALSE)</f>
        <v>0</v>
      </c>
      <c r="AA314">
        <f>VLOOKUP($A314,Обобщение!$A$5:$EK$329,AA$2,FALSE)</f>
        <v>2</v>
      </c>
      <c r="AB314">
        <f>VLOOKUP($A314,Обобщение!$A$5:$EK$329,AB$2,FALSE)</f>
        <v>0</v>
      </c>
      <c r="AC314">
        <f>VLOOKUP($A314,Обобщение!$A$5:$EK$329,AC$2,FALSE)</f>
        <v>2</v>
      </c>
      <c r="AD314">
        <f>VLOOKUP($A314,Обобщение!$A$5:$EK$329,AD$2,FALSE)</f>
        <v>0</v>
      </c>
      <c r="AE314">
        <f>VLOOKUP($A314,Обобщение!$A$5:$EK$329,AE$2,FALSE)</f>
        <v>2</v>
      </c>
      <c r="AF314">
        <f>VLOOKUP($A314,Обобщение!$A$5:$EK$329,AF$2,FALSE)</f>
        <v>2</v>
      </c>
      <c r="AG314">
        <f>VLOOKUP($A314,Обобщение!$A$5:$EK$329,AG$2,FALSE)</f>
        <v>0</v>
      </c>
      <c r="AH314">
        <f>VLOOKUP($A314,Обобщение!$A$5:$EK$329,AH$2,FALSE)</f>
        <v>0</v>
      </c>
      <c r="AI314">
        <f>VLOOKUP($A314,Обобщение!$A$5:$EK$329,AI$2,FALSE)</f>
        <v>0</v>
      </c>
      <c r="AJ314">
        <f>VLOOKUP($A314,Обобщение!$A$5:$EK$329,AJ$2,FALSE)</f>
        <v>0</v>
      </c>
      <c r="AK314">
        <f>VLOOKUP($A314,Обобщение!$A$5:$EK$329,AK$2,FALSE)</f>
        <v>4</v>
      </c>
      <c r="AL314">
        <f>VLOOKUP($A314,Обобщение!$A$5:$EK$329,AL$2,FALSE)</f>
        <v>0</v>
      </c>
      <c r="AM314">
        <f>VLOOKUP($A314,Обобщение!$A$5:$EK$329,AM$2,FALSE)</f>
        <v>1</v>
      </c>
      <c r="AN314">
        <f>VLOOKUP($A314,Обобщение!$A$5:$EK$329,AN$2,FALSE)</f>
        <v>0</v>
      </c>
      <c r="AO314" t="str">
        <f>VLOOKUP($A314,Обобщение!$A$5:$EK$329,AO$2,FALSE)</f>
        <v>гр./с. Русе, кв./ж.к. Родина 2 , бл. Баба Тонка , бул./ул. Лозен Планина 17</v>
      </c>
      <c r="AP314" t="str">
        <f>VLOOKUP($A314,Обобщение!$A$5:$EK$329,AP$2,FALSE)</f>
        <v>гр./с. Русе, кв./ж.к. Родина 2, бл. Баба Тонка, бул./ул. Лозен планина 17 , ет. 1, ап. 9</v>
      </c>
      <c r="AQ314">
        <f>VLOOKUP($A314,Обобщение!$A$5:$EK$329,AQ$2,FALSE)</f>
        <v>0</v>
      </c>
      <c r="AR314" t="str">
        <f>VLOOKUP($A314,Обобщение!$A$5:$EK$329,AR$2,FALSE)</f>
        <v>Двуконтурен кондезационен котел на природен газ 24 kW</v>
      </c>
      <c r="AS314">
        <f>VLOOKUP($A314,Обобщение!$A$5:$EK$329,AS$2,FALSE)</f>
        <v>0</v>
      </c>
      <c r="AT314">
        <f>VLOOKUP($A314,Обобщение!$A$5:$EK$329,AT$2,FALSE)</f>
        <v>0</v>
      </c>
      <c r="AU314" t="str">
        <f>VLOOKUP($A314,Обобщение!$A$5:$EK$329,AU$2,FALSE)</f>
        <v>Стоманен панелен радиатор (500x1200) - 2 бр.</v>
      </c>
      <c r="AV314">
        <f>VLOOKUP($A314,Обобщение!$A$5:$EK$329,AV$2,FALSE)</f>
        <v>0</v>
      </c>
      <c r="AW314">
        <f>VLOOKUP($A314,Обобщение!$A$5:$EK$329,AW$2,FALSE)</f>
        <v>11</v>
      </c>
      <c r="AX314">
        <f>VLOOKUP($A314,Обобщение!$A$5:$EK$329,AX$2,FALSE)</f>
        <v>9</v>
      </c>
      <c r="AY314" s="11" t="str">
        <f t="shared" si="19"/>
        <v>Двуконтурен кондезационен котел на природен газ 24 kW</v>
      </c>
      <c r="AZ314" s="11" t="str">
        <f t="shared" si="17"/>
        <v>Стоманен панелен радиатор (500x1200) - 2 бр.</v>
      </c>
    </row>
    <row r="315" spans="1:54" x14ac:dyDescent="0.25">
      <c r="A315">
        <v>1311</v>
      </c>
      <c r="B315" t="str">
        <f>VLOOKUP($A315,Обобщение!$A$5:$EK$329,B$2,FALSE)</f>
        <v>LIFE RU 1311</v>
      </c>
      <c r="C315" t="str">
        <f>VLOOKUP($A315,Обобщение!$A$5:$EK$329,C$2,FALSE)</f>
        <v xml:space="preserve">Галя </v>
      </c>
      <c r="D315" t="str">
        <f>VLOOKUP($A315,Обобщение!$A$5:$EK$329,D$2,FALSE)</f>
        <v xml:space="preserve">Ганчева </v>
      </c>
      <c r="E315" t="str">
        <f>VLOOKUP($A315,Обобщение!$A$5:$EK$329,E$2,FALSE)</f>
        <v xml:space="preserve">Тенева </v>
      </c>
      <c r="F315" t="str">
        <f t="shared" si="16"/>
        <v xml:space="preserve">Галя  Ганчева  Тенева </v>
      </c>
      <c r="G315">
        <f>VLOOKUP($A315,Обобщение!$A$5:$EK$329,G$2,FALSE)</f>
        <v>0</v>
      </c>
      <c r="H315">
        <f>VLOOKUP($A315,Обобщение!$A$5:$EK$329,H$2,FALSE)</f>
        <v>0</v>
      </c>
      <c r="I315">
        <f>VLOOKUP($A315,Обобщение!$A$5:$EK$329,I$2,FALSE)</f>
        <v>0</v>
      </c>
      <c r="J315">
        <f>VLOOKUP($A315,Обобщение!$A$5:$EK$329,J$2,FALSE)</f>
        <v>0</v>
      </c>
      <c r="K315">
        <f>VLOOKUP($A315,Обобщение!$A$5:$EK$329,K$2,FALSE)</f>
        <v>1</v>
      </c>
      <c r="L315">
        <f>VLOOKUP($A315,Обобщение!$A$5:$EK$329,L$2,FALSE)</f>
        <v>0</v>
      </c>
      <c r="M315">
        <f>VLOOKUP($A315,Обобщение!$A$5:$EK$329,M$2,FALSE)</f>
        <v>0</v>
      </c>
      <c r="N315">
        <f>VLOOKUP($A315,Обобщение!$A$5:$EK$329,N$2,FALSE)</f>
        <v>0</v>
      </c>
      <c r="O315">
        <f>VLOOKUP($A315,Обобщение!$A$5:$EK$329,O$2,FALSE)</f>
        <v>0</v>
      </c>
      <c r="P315">
        <f>VLOOKUP($A315,Обобщение!$A$5:$EK$329,P$2,FALSE)</f>
        <v>0</v>
      </c>
      <c r="Q315">
        <f>VLOOKUP($A315,Обобщение!$A$5:$EK$329,Q$2,FALSE)</f>
        <v>0</v>
      </c>
      <c r="R315">
        <f>VLOOKUP($A315,Обобщение!$A$5:$EK$329,R$2,FALSE)</f>
        <v>0</v>
      </c>
      <c r="S315">
        <f>VLOOKUP($A315,Обобщение!$A$5:$EK$329,S$2,FALSE)</f>
        <v>0</v>
      </c>
      <c r="T315">
        <f>VLOOKUP($A315,Обобщение!$A$5:$EK$329,T$2,FALSE)</f>
        <v>0</v>
      </c>
      <c r="U315">
        <f>VLOOKUP($A315,Обобщение!$A$5:$EK$329,U$2,FALSE)</f>
        <v>0</v>
      </c>
      <c r="V315">
        <f>VLOOKUP($A315,Обобщение!$A$5:$EK$329,V$2,FALSE)</f>
        <v>0</v>
      </c>
      <c r="W315">
        <f>VLOOKUP($A315,Обобщение!$A$5:$EK$329,W$2,FALSE)</f>
        <v>0</v>
      </c>
      <c r="X315">
        <f>VLOOKUP($A315,Обобщение!$A$5:$EK$329,X$2,FALSE)</f>
        <v>0</v>
      </c>
      <c r="Y315">
        <f>VLOOKUP($A315,Обобщение!$A$5:$EK$329,Y$2,FALSE)</f>
        <v>0</v>
      </c>
      <c r="Z315">
        <f>VLOOKUP($A315,Обобщение!$A$5:$EK$329,Z$2,FALSE)</f>
        <v>0</v>
      </c>
      <c r="AA315">
        <f>VLOOKUP($A315,Обобщение!$A$5:$EK$329,AA$2,FALSE)</f>
        <v>0</v>
      </c>
      <c r="AB315">
        <f>VLOOKUP($A315,Обобщение!$A$5:$EK$329,AB$2,FALSE)</f>
        <v>2</v>
      </c>
      <c r="AC315">
        <f>VLOOKUP($A315,Обобщение!$A$5:$EK$329,AC$2,FALSE)</f>
        <v>0</v>
      </c>
      <c r="AD315">
        <f>VLOOKUP($A315,Обобщение!$A$5:$EK$329,AD$2,FALSE)</f>
        <v>0</v>
      </c>
      <c r="AE315">
        <f>VLOOKUP($A315,Обобщение!$A$5:$EK$329,AE$2,FALSE)</f>
        <v>0</v>
      </c>
      <c r="AF315">
        <f>VLOOKUP($A315,Обобщение!$A$5:$EK$329,AF$2,FALSE)</f>
        <v>0</v>
      </c>
      <c r="AG315">
        <f>VLOOKUP($A315,Обобщение!$A$5:$EK$329,AG$2,FALSE)</f>
        <v>0</v>
      </c>
      <c r="AH315">
        <f>VLOOKUP($A315,Обобщение!$A$5:$EK$329,AH$2,FALSE)</f>
        <v>0</v>
      </c>
      <c r="AI315">
        <f>VLOOKUP($A315,Обобщение!$A$5:$EK$329,AI$2,FALSE)</f>
        <v>0</v>
      </c>
      <c r="AJ315">
        <f>VLOOKUP($A315,Обобщение!$A$5:$EK$329,AJ$2,FALSE)</f>
        <v>0</v>
      </c>
      <c r="AK315">
        <f>VLOOKUP($A315,Обобщение!$A$5:$EK$329,AK$2,FALSE)</f>
        <v>4</v>
      </c>
      <c r="AL315">
        <f>VLOOKUP($A315,Обобщение!$A$5:$EK$329,AL$2,FALSE)</f>
        <v>0</v>
      </c>
      <c r="AM315">
        <f>VLOOKUP($A315,Обобщение!$A$5:$EK$329,AM$2,FALSE)</f>
        <v>0</v>
      </c>
      <c r="AN315">
        <f>VLOOKUP($A315,Обобщение!$A$5:$EK$329,AN$2,FALSE)</f>
        <v>0</v>
      </c>
      <c r="AO315" t="str">
        <f>VLOOKUP($A315,Обобщение!$A$5:$EK$329,AO$2,FALSE)</f>
        <v xml:space="preserve">гр./с. Русе, кв./ж.к. Здравец-севе 1 , бл. Родина , бул./ул. Родопи 1 </v>
      </c>
      <c r="AP315" t="str">
        <f>VLOOKUP($A315,Обобщение!$A$5:$EK$329,AP$2,FALSE)</f>
        <v>гр./с. Русе, кв./ж.к. Здравец-север 1 , бл. Родина , бул./ул. Родопи 1 , ет. 11, ап. 38</v>
      </c>
      <c r="AQ315" t="str">
        <f>VLOOKUP($A315,Обобщение!$A$5:$EK$329,AQ$2,FALSE)</f>
        <v>Камина на пелети с водна риза 12 kW</v>
      </c>
      <c r="AR315">
        <f>VLOOKUP($A315,Обобщение!$A$5:$EK$329,AR$2,FALSE)</f>
        <v>0</v>
      </c>
      <c r="AS315">
        <f>VLOOKUP($A315,Обобщение!$A$5:$EK$329,AS$2,FALSE)</f>
        <v>0</v>
      </c>
      <c r="AT315">
        <f>VLOOKUP($A315,Обобщение!$A$5:$EK$329,AT$2,FALSE)</f>
        <v>0</v>
      </c>
      <c r="AU315">
        <f>VLOOKUP($A315,Обобщение!$A$5:$EK$329,AU$2,FALSE)</f>
        <v>0</v>
      </c>
      <c r="AV315" t="str">
        <f>VLOOKUP($A315,Обобщение!$A$5:$EK$329,AV$2,FALSE)</f>
        <v>Стоманен панелен радиатор (500x1800) - 2 бр.</v>
      </c>
      <c r="AW315">
        <f>VLOOKUP($A315,Обобщение!$A$5:$EK$329,AW$2,FALSE)</f>
        <v>4</v>
      </c>
      <c r="AX315">
        <f>VLOOKUP($A315,Обобщение!$A$5:$EK$329,AX$2,FALSE)</f>
        <v>4</v>
      </c>
      <c r="AY315" s="11" t="str">
        <f t="shared" si="19"/>
        <v>Камина на пелети с водна риза 12 kW</v>
      </c>
      <c r="AZ315" s="11" t="str">
        <f t="shared" si="17"/>
        <v>Стоманен панелен радиатор (500x1800) - 2 бр.</v>
      </c>
    </row>
    <row r="316" spans="1:54" ht="30" x14ac:dyDescent="0.25">
      <c r="A316" s="3">
        <v>1312</v>
      </c>
      <c r="B316" t="str">
        <f>VLOOKUP($A316,Обобщение!$A$5:$EK$329,B$2,FALSE)</f>
        <v>LIFE RU 1312</v>
      </c>
      <c r="C316" t="str">
        <f>VLOOKUP($A316,Обобщение!$A$5:$EK$329,C$2,FALSE)</f>
        <v xml:space="preserve">Виктория </v>
      </c>
      <c r="D316" t="str">
        <f>VLOOKUP($A316,Обобщение!$A$5:$EK$329,D$2,FALSE)</f>
        <v xml:space="preserve">Димитрова </v>
      </c>
      <c r="E316" t="str">
        <f>VLOOKUP($A316,Обобщение!$A$5:$EK$329,E$2,FALSE)</f>
        <v xml:space="preserve">Милкова </v>
      </c>
      <c r="F316" t="str">
        <f t="shared" si="16"/>
        <v xml:space="preserve">Виктория  Димитрова  Милкова </v>
      </c>
      <c r="G316">
        <f>VLOOKUP($A316,Обобщение!$A$5:$EK$329,G$2,FALSE)</f>
        <v>0</v>
      </c>
      <c r="H316">
        <f>VLOOKUP($A316,Обобщение!$A$5:$EK$329,H$2,FALSE)</f>
        <v>0</v>
      </c>
      <c r="I316">
        <f>VLOOKUP($A316,Обобщение!$A$5:$EK$329,I$2,FALSE)</f>
        <v>0</v>
      </c>
      <c r="J316">
        <f>VLOOKUP($A316,Обобщение!$A$5:$EK$329,J$2,FALSE)</f>
        <v>0</v>
      </c>
      <c r="K316">
        <f>VLOOKUP($A316,Обобщение!$A$5:$EK$329,K$2,FALSE)</f>
        <v>0</v>
      </c>
      <c r="L316">
        <f>VLOOKUP($A316,Обобщение!$A$5:$EK$329,L$2,FALSE)</f>
        <v>0</v>
      </c>
      <c r="M316">
        <f>VLOOKUP($A316,Обобщение!$A$5:$EK$329,M$2,FALSE)</f>
        <v>1</v>
      </c>
      <c r="N316">
        <f>VLOOKUP($A316,Обобщение!$A$5:$EK$329,N$2,FALSE)</f>
        <v>0</v>
      </c>
      <c r="O316">
        <f>VLOOKUP($A316,Обобщение!$A$5:$EK$329,O$2,FALSE)</f>
        <v>0</v>
      </c>
      <c r="P316">
        <f>VLOOKUP($A316,Обобщение!$A$5:$EK$329,P$2,FALSE)</f>
        <v>0</v>
      </c>
      <c r="Q316">
        <f>VLOOKUP($A316,Обобщение!$A$5:$EK$329,Q$2,FALSE)</f>
        <v>0</v>
      </c>
      <c r="R316">
        <f>VLOOKUP($A316,Обобщение!$A$5:$EK$329,R$2,FALSE)</f>
        <v>0</v>
      </c>
      <c r="S316">
        <f>VLOOKUP($A316,Обобщение!$A$5:$EK$329,S$2,FALSE)</f>
        <v>0</v>
      </c>
      <c r="T316">
        <f>VLOOKUP($A316,Обобщение!$A$5:$EK$329,T$2,FALSE)</f>
        <v>0</v>
      </c>
      <c r="U316">
        <f>VLOOKUP($A316,Обобщение!$A$5:$EK$329,U$2,FALSE)</f>
        <v>0</v>
      </c>
      <c r="V316">
        <f>VLOOKUP($A316,Обобщение!$A$5:$EK$329,V$2,FALSE)</f>
        <v>0</v>
      </c>
      <c r="W316">
        <f>VLOOKUP($A316,Обобщение!$A$5:$EK$329,W$2,FALSE)</f>
        <v>0</v>
      </c>
      <c r="X316">
        <f>VLOOKUP($A316,Обобщение!$A$5:$EK$329,X$2,FALSE)</f>
        <v>0</v>
      </c>
      <c r="Y316">
        <f>VLOOKUP($A316,Обобщение!$A$5:$EK$329,Y$2,FALSE)</f>
        <v>0</v>
      </c>
      <c r="Z316">
        <f>VLOOKUP($A316,Обобщение!$A$5:$EK$329,Z$2,FALSE)</f>
        <v>0</v>
      </c>
      <c r="AA316">
        <f>VLOOKUP($A316,Обобщение!$A$5:$EK$329,AA$2,FALSE)</f>
        <v>1</v>
      </c>
      <c r="AB316">
        <f>VLOOKUP($A316,Обобщение!$A$5:$EK$329,AB$2,FALSE)</f>
        <v>1</v>
      </c>
      <c r="AC316">
        <f>VLOOKUP($A316,Обобщение!$A$5:$EK$329,AC$2,FALSE)</f>
        <v>0</v>
      </c>
      <c r="AD316">
        <f>VLOOKUP($A316,Обобщение!$A$5:$EK$329,AD$2,FALSE)</f>
        <v>0</v>
      </c>
      <c r="AE316">
        <f>VLOOKUP($A316,Обобщение!$A$5:$EK$329,AE$2,FALSE)</f>
        <v>2</v>
      </c>
      <c r="AF316">
        <f>VLOOKUP($A316,Обобщение!$A$5:$EK$329,AF$2,FALSE)</f>
        <v>0</v>
      </c>
      <c r="AG316">
        <f>VLOOKUP($A316,Обобщение!$A$5:$EK$329,AG$2,FALSE)</f>
        <v>0</v>
      </c>
      <c r="AH316">
        <f>VLOOKUP($A316,Обобщение!$A$5:$EK$329,AH$2,FALSE)</f>
        <v>0</v>
      </c>
      <c r="AI316">
        <f>VLOOKUP($A316,Обобщение!$A$5:$EK$329,AI$2,FALSE)</f>
        <v>0</v>
      </c>
      <c r="AJ316">
        <f>VLOOKUP($A316,Обобщение!$A$5:$EK$329,AJ$2,FALSE)</f>
        <v>0</v>
      </c>
      <c r="AK316">
        <f>VLOOKUP($A316,Обобщение!$A$5:$EK$329,AK$2,FALSE)</f>
        <v>4</v>
      </c>
      <c r="AL316">
        <f>VLOOKUP($A316,Обобщение!$A$5:$EK$329,AL$2,FALSE)</f>
        <v>1</v>
      </c>
      <c r="AM316">
        <f>VLOOKUP($A316,Обобщение!$A$5:$EK$329,AM$2,FALSE)</f>
        <v>1</v>
      </c>
      <c r="AN316">
        <f>VLOOKUP($A316,Обобщение!$A$5:$EK$329,AN$2,FALSE)</f>
        <v>0</v>
      </c>
      <c r="AO316" t="str">
        <f>VLOOKUP($A316,Обобщение!$A$5:$EK$329,AO$2,FALSE)</f>
        <v xml:space="preserve">гр./с. Русе, кв./ж.к. Здравец-изток, бл. 1, бул./ул. Измаил 3 </v>
      </c>
      <c r="AP316" t="str">
        <f>VLOOKUP($A316,Обобщение!$A$5:$EK$329,AP$2,FALSE)</f>
        <v>гр./с. Русе, кв./ж.к. Здравец-изток, бл. Славия, бул./ул. Липник 110 , ет. 7, ап. 7</v>
      </c>
      <c r="AQ316" t="str">
        <f>VLOOKUP($A316,Обобщение!$A$5:$EK$329,AQ$2,FALSE)</f>
        <v>Камина на пелети с водна риза 25 kW</v>
      </c>
      <c r="AR316">
        <f>VLOOKUP($A316,Обобщение!$A$5:$EK$329,AR$2,FALSE)</f>
        <v>0</v>
      </c>
      <c r="AS316">
        <f>VLOOKUP($A316,Обобщение!$A$5:$EK$329,AS$2,FALSE)</f>
        <v>0</v>
      </c>
      <c r="AT316">
        <f>VLOOKUP($A316,Обобщение!$A$5:$EK$329,AT$2,FALSE)</f>
        <v>0</v>
      </c>
      <c r="AU316" t="str">
        <f>VLOOKUP($A316,Обобщение!$A$5:$EK$329,AU$2,FALSE)</f>
        <v>Стоманен панелен радиатор (500x1200) - 1 бр.</v>
      </c>
      <c r="AV316" t="str">
        <f>VLOOKUP($A316,Обобщение!$A$5:$EK$329,AV$2,FALSE)</f>
        <v>Стоманен панелен радиатор (500x1800) - 1 бр.</v>
      </c>
      <c r="AW316">
        <f>VLOOKUP($A316,Обобщение!$A$5:$EK$329,AW$2,FALSE)</f>
        <v>8</v>
      </c>
      <c r="AX316">
        <f>VLOOKUP($A316,Обобщение!$A$5:$EK$329,AX$2,FALSE)</f>
        <v>8</v>
      </c>
      <c r="AY316" s="11" t="str">
        <f t="shared" si="19"/>
        <v>Камина на пелети с водна риза 25 kW</v>
      </c>
      <c r="AZ316" s="11" t="str">
        <f t="shared" si="17"/>
        <v>Стоманен панелен радиатор (500x1200) - 1 бр.; Стоманен панелен радиатор (500x1800) - 1 бр.</v>
      </c>
    </row>
    <row r="317" spans="1:54" ht="30" x14ac:dyDescent="0.25">
      <c r="A317">
        <v>1313</v>
      </c>
      <c r="B317" t="str">
        <f>VLOOKUP($A317,Обобщение!$A$5:$EK$329,B$2,FALSE)</f>
        <v>LIFE RU 1313</v>
      </c>
      <c r="C317" t="str">
        <f>VLOOKUP($A317,Обобщение!$A$5:$EK$329,C$2,FALSE)</f>
        <v xml:space="preserve">Павлин </v>
      </c>
      <c r="D317" t="str">
        <f>VLOOKUP($A317,Обобщение!$A$5:$EK$329,D$2,FALSE)</f>
        <v xml:space="preserve">Петров </v>
      </c>
      <c r="E317" t="str">
        <f>VLOOKUP($A317,Обобщение!$A$5:$EK$329,E$2,FALSE)</f>
        <v xml:space="preserve">Георгиев </v>
      </c>
      <c r="F317" t="str">
        <f t="shared" si="16"/>
        <v xml:space="preserve">Павлин  Петров  Георгиев </v>
      </c>
      <c r="G317">
        <f>VLOOKUP($A317,Обобщение!$A$5:$EK$329,G$2,FALSE)</f>
        <v>0</v>
      </c>
      <c r="H317">
        <f>VLOOKUP($A317,Обобщение!$A$5:$EK$329,H$2,FALSE)</f>
        <v>0</v>
      </c>
      <c r="I317">
        <f>VLOOKUP($A317,Обобщение!$A$5:$EK$329,I$2,FALSE)</f>
        <v>0</v>
      </c>
      <c r="J317">
        <f>VLOOKUP($A317,Обобщение!$A$5:$EK$329,J$2,FALSE)</f>
        <v>0</v>
      </c>
      <c r="K317">
        <f>VLOOKUP($A317,Обобщение!$A$5:$EK$329,K$2,FALSE)</f>
        <v>0</v>
      </c>
      <c r="L317">
        <f>VLOOKUP($A317,Обобщение!$A$5:$EK$329,L$2,FALSE)</f>
        <v>0</v>
      </c>
      <c r="M317">
        <f>VLOOKUP($A317,Обобщение!$A$5:$EK$329,M$2,FALSE)</f>
        <v>0</v>
      </c>
      <c r="N317">
        <f>VLOOKUP($A317,Обобщение!$A$5:$EK$329,N$2,FALSE)</f>
        <v>0</v>
      </c>
      <c r="O317">
        <f>VLOOKUP($A317,Обобщение!$A$5:$EK$329,O$2,FALSE)</f>
        <v>0</v>
      </c>
      <c r="P317">
        <f>VLOOKUP($A317,Обобщение!$A$5:$EK$329,P$2,FALSE)</f>
        <v>0</v>
      </c>
      <c r="Q317">
        <f>VLOOKUP($A317,Обобщение!$A$5:$EK$329,Q$2,FALSE)</f>
        <v>0</v>
      </c>
      <c r="R317">
        <f>VLOOKUP($A317,Обобщение!$A$5:$EK$329,R$2,FALSE)</f>
        <v>0</v>
      </c>
      <c r="S317">
        <f>VLOOKUP($A317,Обобщение!$A$5:$EK$329,S$2,FALSE)</f>
        <v>0</v>
      </c>
      <c r="T317">
        <f>VLOOKUP($A317,Обобщение!$A$5:$EK$329,T$2,FALSE)</f>
        <v>0</v>
      </c>
      <c r="U317">
        <f>VLOOKUP($A317,Обобщение!$A$5:$EK$329,U$2,FALSE)</f>
        <v>1</v>
      </c>
      <c r="V317">
        <f>VLOOKUP($A317,Обобщение!$A$5:$EK$329,V$2,FALSE)</f>
        <v>0</v>
      </c>
      <c r="W317">
        <f>VLOOKUP($A317,Обобщение!$A$5:$EK$329,W$2,FALSE)</f>
        <v>0</v>
      </c>
      <c r="X317">
        <f>VLOOKUP($A317,Обобщение!$A$5:$EK$329,X$2,FALSE)</f>
        <v>0</v>
      </c>
      <c r="Y317">
        <f>VLOOKUP($A317,Обобщение!$A$5:$EK$329,Y$2,FALSE)</f>
        <v>0</v>
      </c>
      <c r="Z317">
        <f>VLOOKUP($A317,Обобщение!$A$5:$EK$329,Z$2,FALSE)</f>
        <v>0</v>
      </c>
      <c r="AA317">
        <f>VLOOKUP($A317,Обобщение!$A$5:$EK$329,AA$2,FALSE)</f>
        <v>0</v>
      </c>
      <c r="AB317">
        <f>VLOOKUP($A317,Обобщение!$A$5:$EK$329,AB$2,FALSE)</f>
        <v>0</v>
      </c>
      <c r="AC317">
        <f>VLOOKUP($A317,Обобщение!$A$5:$EK$329,AC$2,FALSE)</f>
        <v>2</v>
      </c>
      <c r="AD317">
        <f>VLOOKUP($A317,Обобщение!$A$5:$EK$329,AD$2,FALSE)</f>
        <v>0</v>
      </c>
      <c r="AE317">
        <f>VLOOKUP($A317,Обобщение!$A$5:$EK$329,AE$2,FALSE)</f>
        <v>0</v>
      </c>
      <c r="AF317">
        <f>VLOOKUP($A317,Обобщение!$A$5:$EK$329,AF$2,FALSE)</f>
        <v>0</v>
      </c>
      <c r="AG317">
        <f>VLOOKUP($A317,Обобщение!$A$5:$EK$329,AG$2,FALSE)</f>
        <v>0</v>
      </c>
      <c r="AH317">
        <f>VLOOKUP($A317,Обобщение!$A$5:$EK$329,AH$2,FALSE)</f>
        <v>0</v>
      </c>
      <c r="AI317">
        <f>VLOOKUP($A317,Обобщение!$A$5:$EK$329,AI$2,FALSE)</f>
        <v>2</v>
      </c>
      <c r="AJ317">
        <f>VLOOKUP($A317,Обобщение!$A$5:$EK$329,AJ$2,FALSE)</f>
        <v>0</v>
      </c>
      <c r="AK317">
        <f>VLOOKUP($A317,Обобщение!$A$5:$EK$329,AK$2,FALSE)</f>
        <v>0</v>
      </c>
      <c r="AL317">
        <f>VLOOKUP($A317,Обобщение!$A$5:$EK$329,AL$2,FALSE)</f>
        <v>0</v>
      </c>
      <c r="AM317">
        <f>VLOOKUP($A317,Обобщение!$A$5:$EK$329,AM$2,FALSE)</f>
        <v>0</v>
      </c>
      <c r="AN317">
        <f>VLOOKUP($A317,Обобщение!$A$5:$EK$329,AN$2,FALSE)</f>
        <v>0</v>
      </c>
      <c r="AO317" t="str">
        <f>VLOOKUP($A317,Обобщение!$A$5:$EK$329,AO$2,FALSE)</f>
        <v xml:space="preserve">гр./с. Русе, кв./ж.к. Родина 2, бул./ул. Сини Камъни 5 </v>
      </c>
      <c r="AP317" t="str">
        <f>VLOOKUP($A317,Обобщение!$A$5:$EK$329,AP$2,FALSE)</f>
        <v xml:space="preserve">гр./с. Русе, кв./ж.к. Родина 2, бул./ул. Сини Камъни 5 , ет. 1, </v>
      </c>
      <c r="AQ317">
        <f>VLOOKUP($A317,Обобщение!$A$5:$EK$329,AQ$2,FALSE)</f>
        <v>0</v>
      </c>
      <c r="AR317" t="str">
        <f>VLOOKUP($A317,Обобщение!$A$5:$EK$329,AR$2,FALSE)</f>
        <v>Двуконтурен кондезационен котел на природен газ 24 kW</v>
      </c>
      <c r="AS317">
        <f>VLOOKUP($A317,Обобщение!$A$5:$EK$329,AS$2,FALSE)</f>
        <v>0</v>
      </c>
      <c r="AT317">
        <f>VLOOKUP($A317,Обобщение!$A$5:$EK$329,AT$2,FALSE)</f>
        <v>0</v>
      </c>
      <c r="AU317">
        <f>VLOOKUP($A317,Обобщение!$A$5:$EK$329,AU$2,FALSE)</f>
        <v>0</v>
      </c>
      <c r="AV317">
        <f>VLOOKUP($A317,Обобщение!$A$5:$EK$329,AV$2,FALSE)</f>
        <v>0</v>
      </c>
      <c r="AW317">
        <f>VLOOKUP($A317,Обобщение!$A$5:$EK$329,AW$2,FALSE)</f>
        <v>4</v>
      </c>
      <c r="AX317">
        <f>VLOOKUP($A317,Обобщение!$A$5:$EK$329,AX$2,FALSE)</f>
        <v>2</v>
      </c>
      <c r="AY317" s="11" t="str">
        <f t="shared" si="19"/>
        <v>Двуконтурен кондезационен котел на природен газ 24 kW</v>
      </c>
      <c r="AZ317" s="11" t="str">
        <f t="shared" si="17"/>
        <v/>
      </c>
    </row>
    <row r="318" spans="1:54" x14ac:dyDescent="0.25">
      <c r="A318">
        <v>1314</v>
      </c>
      <c r="B318" t="str">
        <f>VLOOKUP($A318,Обобщение!$A$5:$EK$329,B$2,FALSE)</f>
        <v>LIFE RU 1314</v>
      </c>
      <c r="C318" t="str">
        <f>VLOOKUP($A318,Обобщение!$A$5:$EK$329,C$2,FALSE)</f>
        <v xml:space="preserve">Недялка </v>
      </c>
      <c r="D318" t="str">
        <f>VLOOKUP($A318,Обобщение!$A$5:$EK$329,D$2,FALSE)</f>
        <v xml:space="preserve">Димитрова </v>
      </c>
      <c r="E318" t="str">
        <f>VLOOKUP($A318,Обобщение!$A$5:$EK$329,E$2,FALSE)</f>
        <v xml:space="preserve">Вълчева </v>
      </c>
      <c r="F318" t="str">
        <f t="shared" si="16"/>
        <v xml:space="preserve">Недялка  Димитрова  Вълчева </v>
      </c>
      <c r="G318">
        <f>VLOOKUP($A318,Обобщение!$A$5:$EK$329,G$2,FALSE)</f>
        <v>0</v>
      </c>
      <c r="H318">
        <f>VLOOKUP($A318,Обобщение!$A$5:$EK$329,H$2,FALSE)</f>
        <v>0</v>
      </c>
      <c r="I318">
        <f>VLOOKUP($A318,Обобщение!$A$5:$EK$329,I$2,FALSE)</f>
        <v>0</v>
      </c>
      <c r="J318">
        <f>VLOOKUP($A318,Обобщение!$A$5:$EK$329,J$2,FALSE)</f>
        <v>0</v>
      </c>
      <c r="K318">
        <f>VLOOKUP($A318,Обобщение!$A$5:$EK$329,K$2,FALSE)</f>
        <v>1</v>
      </c>
      <c r="L318">
        <f>VLOOKUP($A318,Обобщение!$A$5:$EK$329,L$2,FALSE)</f>
        <v>0</v>
      </c>
      <c r="M318">
        <f>VLOOKUP($A318,Обобщение!$A$5:$EK$329,M$2,FALSE)</f>
        <v>0</v>
      </c>
      <c r="N318">
        <f>VLOOKUP($A318,Обобщение!$A$5:$EK$329,N$2,FALSE)</f>
        <v>0</v>
      </c>
      <c r="O318">
        <f>VLOOKUP($A318,Обобщение!$A$5:$EK$329,O$2,FALSE)</f>
        <v>0</v>
      </c>
      <c r="P318">
        <f>VLOOKUP($A318,Обобщение!$A$5:$EK$329,P$2,FALSE)</f>
        <v>0</v>
      </c>
      <c r="Q318">
        <f>VLOOKUP($A318,Обобщение!$A$5:$EK$329,Q$2,FALSE)</f>
        <v>0</v>
      </c>
      <c r="R318">
        <f>VLOOKUP($A318,Обобщение!$A$5:$EK$329,R$2,FALSE)</f>
        <v>0</v>
      </c>
      <c r="S318">
        <f>VLOOKUP($A318,Обобщение!$A$5:$EK$329,S$2,FALSE)</f>
        <v>0</v>
      </c>
      <c r="T318">
        <f>VLOOKUP($A318,Обобщение!$A$5:$EK$329,T$2,FALSE)</f>
        <v>0</v>
      </c>
      <c r="U318">
        <f>VLOOKUP($A318,Обобщение!$A$5:$EK$329,U$2,FALSE)</f>
        <v>0</v>
      </c>
      <c r="V318">
        <f>VLOOKUP($A318,Обобщение!$A$5:$EK$329,V$2,FALSE)</f>
        <v>0</v>
      </c>
      <c r="W318">
        <f>VLOOKUP($A318,Обобщение!$A$5:$EK$329,W$2,FALSE)</f>
        <v>0</v>
      </c>
      <c r="X318">
        <f>VLOOKUP($A318,Обобщение!$A$5:$EK$329,X$2,FALSE)</f>
        <v>0</v>
      </c>
      <c r="Y318">
        <f>VLOOKUP($A318,Обобщение!$A$5:$EK$329,Y$2,FALSE)</f>
        <v>0</v>
      </c>
      <c r="Z318">
        <f>VLOOKUP($A318,Обобщение!$A$5:$EK$329,Z$2,FALSE)</f>
        <v>0</v>
      </c>
      <c r="AA318">
        <f>VLOOKUP($A318,Обобщение!$A$5:$EK$329,AA$2,FALSE)</f>
        <v>0</v>
      </c>
      <c r="AB318">
        <f>VLOOKUP($A318,Обобщение!$A$5:$EK$329,AB$2,FALSE)</f>
        <v>0</v>
      </c>
      <c r="AC318">
        <f>VLOOKUP($A318,Обобщение!$A$5:$EK$329,AC$2,FALSE)</f>
        <v>0</v>
      </c>
      <c r="AD318">
        <f>VLOOKUP($A318,Обобщение!$A$5:$EK$329,AD$2,FALSE)</f>
        <v>0</v>
      </c>
      <c r="AE318">
        <f>VLOOKUP($A318,Обобщение!$A$5:$EK$329,AE$2,FALSE)</f>
        <v>2</v>
      </c>
      <c r="AF318">
        <f>VLOOKUP($A318,Обобщение!$A$5:$EK$329,AF$2,FALSE)</f>
        <v>2</v>
      </c>
      <c r="AG318">
        <f>VLOOKUP($A318,Обобщение!$A$5:$EK$329,AG$2,FALSE)</f>
        <v>0</v>
      </c>
      <c r="AH318">
        <f>VLOOKUP($A318,Обобщение!$A$5:$EK$329,AH$2,FALSE)</f>
        <v>0</v>
      </c>
      <c r="AI318">
        <f>VLOOKUP($A318,Обобщение!$A$5:$EK$329,AI$2,FALSE)</f>
        <v>0</v>
      </c>
      <c r="AJ318">
        <f>VLOOKUP($A318,Обобщение!$A$5:$EK$329,AJ$2,FALSE)</f>
        <v>0</v>
      </c>
      <c r="AK318">
        <f>VLOOKUP($A318,Обобщение!$A$5:$EK$329,AK$2,FALSE)</f>
        <v>4</v>
      </c>
      <c r="AL318">
        <f>VLOOKUP($A318,Обобщение!$A$5:$EK$329,AL$2,FALSE)</f>
        <v>0</v>
      </c>
      <c r="AM318">
        <f>VLOOKUP($A318,Обобщение!$A$5:$EK$329,AM$2,FALSE)</f>
        <v>1</v>
      </c>
      <c r="AN318">
        <f>VLOOKUP($A318,Обобщение!$A$5:$EK$329,AN$2,FALSE)</f>
        <v>0</v>
      </c>
      <c r="AO318" t="str">
        <f>VLOOKUP($A318,Обобщение!$A$5:$EK$329,AO$2,FALSE)</f>
        <v xml:space="preserve">гр./с. Русе, кв./ж.к. Родина 2, бул./ул. Згориград 87 </v>
      </c>
      <c r="AP318" t="str">
        <f>VLOOKUP($A318,Обобщение!$A$5:$EK$329,AP$2,FALSE)</f>
        <v xml:space="preserve">гр./с. Русе, кв./ж.к. Родина 2 , бул./ул. Згориград 87 , ет. 1, </v>
      </c>
      <c r="AQ318" t="str">
        <f>VLOOKUP($A318,Обобщение!$A$5:$EK$329,AQ$2,FALSE)</f>
        <v>Камина на пелети с водна риза 12 kW</v>
      </c>
      <c r="AR318">
        <f>VLOOKUP($A318,Обобщение!$A$5:$EK$329,AR$2,FALSE)</f>
        <v>0</v>
      </c>
      <c r="AS318">
        <f>VLOOKUP($A318,Обобщение!$A$5:$EK$329,AS$2,FALSE)</f>
        <v>0</v>
      </c>
      <c r="AT318">
        <f>VLOOKUP($A318,Обобщение!$A$5:$EK$329,AT$2,FALSE)</f>
        <v>0</v>
      </c>
      <c r="AU318">
        <f>VLOOKUP($A318,Обобщение!$A$5:$EK$329,AU$2,FALSE)</f>
        <v>0</v>
      </c>
      <c r="AV318">
        <f>VLOOKUP($A318,Обобщение!$A$5:$EK$329,AV$2,FALSE)</f>
        <v>0</v>
      </c>
      <c r="AW318">
        <f>VLOOKUP($A318,Обобщение!$A$5:$EK$329,AW$2,FALSE)</f>
        <v>9</v>
      </c>
      <c r="AX318">
        <f>VLOOKUP($A318,Обобщение!$A$5:$EK$329,AX$2,FALSE)</f>
        <v>9</v>
      </c>
      <c r="AY318" s="11" t="str">
        <f t="shared" si="19"/>
        <v>Камина на пелети с водна риза 12 kW</v>
      </c>
      <c r="AZ318" s="11" t="str">
        <f t="shared" si="17"/>
        <v/>
      </c>
    </row>
    <row r="319" spans="1:54" ht="30" x14ac:dyDescent="0.25">
      <c r="A319" s="5">
        <v>1315</v>
      </c>
      <c r="B319" t="str">
        <f>VLOOKUP($A319,Обобщение!$A$5:$EK$329,B$2,FALSE)</f>
        <v>LIFE RU 1315</v>
      </c>
      <c r="C319" t="str">
        <f>VLOOKUP($A319,Обобщение!$A$5:$EK$329,C$2,FALSE)</f>
        <v xml:space="preserve">Елица </v>
      </c>
      <c r="D319" t="str">
        <f>VLOOKUP($A319,Обобщение!$A$5:$EK$329,D$2,FALSE)</f>
        <v xml:space="preserve">Иванова </v>
      </c>
      <c r="E319" t="str">
        <f>VLOOKUP($A319,Обобщение!$A$5:$EK$329,E$2,FALSE)</f>
        <v xml:space="preserve">Баланова </v>
      </c>
      <c r="F319" t="str">
        <f t="shared" si="16"/>
        <v xml:space="preserve">Елица  Иванова  Баланова </v>
      </c>
      <c r="G319">
        <f>VLOOKUP($A319,Обобщение!$A$5:$EK$329,G$2,FALSE)</f>
        <v>0</v>
      </c>
      <c r="H319">
        <f>VLOOKUP($A319,Обобщение!$A$5:$EK$329,H$2,FALSE)</f>
        <v>0</v>
      </c>
      <c r="I319">
        <f>VLOOKUP($A319,Обобщение!$A$5:$EK$329,I$2,FALSE)</f>
        <v>0</v>
      </c>
      <c r="J319">
        <f>VLOOKUP($A319,Обобщение!$A$5:$EK$329,J$2,FALSE)</f>
        <v>0</v>
      </c>
      <c r="K319">
        <f>VLOOKUP($A319,Обобщение!$A$5:$EK$329,K$2,FALSE)</f>
        <v>0</v>
      </c>
      <c r="L319">
        <f>VLOOKUP($A319,Обобщение!$A$5:$EK$329,L$2,FALSE)</f>
        <v>0</v>
      </c>
      <c r="M319">
        <f>VLOOKUP($A319,Обобщение!$A$5:$EK$329,M$2,FALSE)</f>
        <v>0</v>
      </c>
      <c r="N319">
        <f>VLOOKUP($A319,Обобщение!$A$5:$EK$329,N$2,FALSE)</f>
        <v>0</v>
      </c>
      <c r="O319">
        <f>VLOOKUP($A319,Обобщение!$A$5:$EK$329,O$2,FALSE)</f>
        <v>0</v>
      </c>
      <c r="P319">
        <f>VLOOKUP($A319,Обобщение!$A$5:$EK$329,P$2,FALSE)</f>
        <v>0</v>
      </c>
      <c r="Q319">
        <f>VLOOKUP($A319,Обобщение!$A$5:$EK$329,Q$2,FALSE)</f>
        <v>0</v>
      </c>
      <c r="R319">
        <f>VLOOKUP($A319,Обобщение!$A$5:$EK$329,R$2,FALSE)</f>
        <v>0</v>
      </c>
      <c r="S319">
        <f>VLOOKUP($A319,Обобщение!$A$5:$EK$329,S$2,FALSE)</f>
        <v>0</v>
      </c>
      <c r="T319">
        <f>VLOOKUP($A319,Обобщение!$A$5:$EK$329,T$2,FALSE)</f>
        <v>0</v>
      </c>
      <c r="U319">
        <f>VLOOKUP($A319,Обобщение!$A$5:$EK$329,U$2,FALSE)</f>
        <v>1</v>
      </c>
      <c r="V319">
        <f>VLOOKUP($A319,Обобщение!$A$5:$EK$329,V$2,FALSE)</f>
        <v>0</v>
      </c>
      <c r="W319">
        <f>VLOOKUP($A319,Обобщение!$A$5:$EK$329,W$2,FALSE)</f>
        <v>0</v>
      </c>
      <c r="X319">
        <f>VLOOKUP($A319,Обобщение!$A$5:$EK$329,X$2,FALSE)</f>
        <v>0</v>
      </c>
      <c r="Y319">
        <f>VLOOKUP($A319,Обобщение!$A$5:$EK$329,Y$2,FALSE)</f>
        <v>0</v>
      </c>
      <c r="Z319">
        <f>VLOOKUP($A319,Обобщение!$A$5:$EK$329,Z$2,FALSE)</f>
        <v>0</v>
      </c>
      <c r="AA319">
        <f>VLOOKUP($A319,Обобщение!$A$5:$EK$329,AA$2,FALSE)</f>
        <v>1</v>
      </c>
      <c r="AB319">
        <f>VLOOKUP($A319,Обобщение!$A$5:$EK$329,AB$2,FALSE)</f>
        <v>1</v>
      </c>
      <c r="AC319">
        <f>VLOOKUP($A319,Обобщение!$A$5:$EK$329,AC$2,FALSE)</f>
        <v>2</v>
      </c>
      <c r="AD319">
        <f>VLOOKUP($A319,Обобщение!$A$5:$EK$329,AD$2,FALSE)</f>
        <v>0</v>
      </c>
      <c r="AE319">
        <f>VLOOKUP($A319,Обобщение!$A$5:$EK$329,AE$2,FALSE)</f>
        <v>0</v>
      </c>
      <c r="AF319">
        <f>VLOOKUP($A319,Обобщение!$A$5:$EK$329,AF$2,FALSE)</f>
        <v>0</v>
      </c>
      <c r="AG319">
        <f>VLOOKUP($A319,Обобщение!$A$5:$EK$329,AG$2,FALSE)</f>
        <v>0</v>
      </c>
      <c r="AH319">
        <f>VLOOKUP($A319,Обобщение!$A$5:$EK$329,AH$2,FALSE)</f>
        <v>0</v>
      </c>
      <c r="AI319">
        <f>VLOOKUP($A319,Обобщение!$A$5:$EK$329,AI$2,FALSE)</f>
        <v>0</v>
      </c>
      <c r="AJ319">
        <f>VLOOKUP($A319,Обобщение!$A$5:$EK$329,AJ$2,FALSE)</f>
        <v>0</v>
      </c>
      <c r="AK319">
        <f>VLOOKUP($A319,Обобщение!$A$5:$EK$329,AK$2,FALSE)</f>
        <v>4</v>
      </c>
      <c r="AL319">
        <f>VLOOKUP($A319,Обобщение!$A$5:$EK$329,AL$2,FALSE)</f>
        <v>0</v>
      </c>
      <c r="AM319">
        <f>VLOOKUP($A319,Обобщение!$A$5:$EK$329,AM$2,FALSE)</f>
        <v>1</v>
      </c>
      <c r="AN319">
        <f>VLOOKUP($A319,Обобщение!$A$5:$EK$329,AN$2,FALSE)</f>
        <v>0</v>
      </c>
      <c r="AO319" t="str">
        <f>VLOOKUP($A319,Обобщение!$A$5:$EK$329,AO$2,FALSE)</f>
        <v xml:space="preserve">гр./с. Русе, кв./ж.к. Център , бл. 2, бул./ул. Генерал Скобелев 7 </v>
      </c>
      <c r="AP319" t="str">
        <f>VLOOKUP($A319,Обобщение!$A$5:$EK$329,AP$2,FALSE)</f>
        <v>гр./с. Русе, кв./ж.к. Център , бл. 2, бул./ул. Генерал Скобелев 7, ет. 3, ап. 3</v>
      </c>
      <c r="AQ319">
        <f>VLOOKUP($A319,Обобщение!$A$5:$EK$329,AQ$2,FALSE)</f>
        <v>0</v>
      </c>
      <c r="AR319" t="str">
        <f>VLOOKUP($A319,Обобщение!$A$5:$EK$329,AR$2,FALSE)</f>
        <v>Двуконтурен кондезационен котел на природен газ 24 kW</v>
      </c>
      <c r="AS319">
        <f>VLOOKUP($A319,Обобщение!$A$5:$EK$329,AS$2,FALSE)</f>
        <v>0</v>
      </c>
      <c r="AT319">
        <f>VLOOKUP($A319,Обобщение!$A$5:$EK$329,AT$2,FALSE)</f>
        <v>0</v>
      </c>
      <c r="AU319" t="str">
        <f>VLOOKUP($A319,Обобщение!$A$5:$EK$329,AU$2,FALSE)</f>
        <v>Стоманен панелен радиатор (500x1200) - 1 бр.</v>
      </c>
      <c r="AV319" t="str">
        <f>VLOOKUP($A319,Обобщение!$A$5:$EK$329,AV$2,FALSE)</f>
        <v>Стоманен панелен радиатор (500x1800) - 1 бр.</v>
      </c>
      <c r="AW319">
        <f>VLOOKUP($A319,Обобщение!$A$5:$EK$329,AW$2,FALSE)</f>
        <v>7</v>
      </c>
      <c r="AX319">
        <f>VLOOKUP($A319,Обобщение!$A$5:$EK$329,AX$2,FALSE)</f>
        <v>5</v>
      </c>
      <c r="AY319" s="11" t="str">
        <f t="shared" si="19"/>
        <v>Двуконтурен кондезационен котел на природен газ 24 kW</v>
      </c>
      <c r="AZ319" s="11" t="str">
        <f t="shared" si="17"/>
        <v>Стоманен панелен радиатор (500x1200) - 1 бр.; Стоманен панелен радиатор (500x1800) - 1 бр.</v>
      </c>
    </row>
    <row r="320" spans="1:54" hidden="1" x14ac:dyDescent="0.25">
      <c r="A320" s="5">
        <v>1316</v>
      </c>
      <c r="B320" t="str">
        <f>VLOOKUP($A320,Обобщение!$A$5:$EK$329,B$2,FALSE)</f>
        <v>LIFE RU 1316</v>
      </c>
      <c r="C320" t="str">
        <f>VLOOKUP($A320,Обобщение!$A$5:$EK$329,C$2,FALSE)</f>
        <v xml:space="preserve">Кристин </v>
      </c>
      <c r="D320" t="str">
        <f>VLOOKUP($A320,Обобщение!$A$5:$EK$329,D$2,FALSE)</f>
        <v xml:space="preserve">Руменова </v>
      </c>
      <c r="E320" t="str">
        <f>VLOOKUP($A320,Обобщение!$A$5:$EK$329,E$2,FALSE)</f>
        <v xml:space="preserve">Николова </v>
      </c>
      <c r="F320" t="str">
        <f t="shared" si="16"/>
        <v xml:space="preserve">Кристин  Руменова  Николова </v>
      </c>
      <c r="G320">
        <f>VLOOKUP($A320,Обобщение!$A$5:$EK$329,G$2,FALSE)</f>
        <v>0</v>
      </c>
      <c r="H320">
        <f>VLOOKUP($A320,Обобщение!$A$5:$EK$329,H$2,FALSE)</f>
        <v>0</v>
      </c>
      <c r="I320">
        <f>VLOOKUP($A320,Обобщение!$A$5:$EK$329,I$2,FALSE)</f>
        <v>0</v>
      </c>
      <c r="J320">
        <f>VLOOKUP($A320,Обобщение!$A$5:$EK$329,J$2,FALSE)</f>
        <v>0</v>
      </c>
      <c r="K320">
        <f>VLOOKUP($A320,Обобщение!$A$5:$EK$329,K$2,FALSE)</f>
        <v>1</v>
      </c>
      <c r="L320">
        <f>VLOOKUP($A320,Обобщение!$A$5:$EK$329,L$2,FALSE)</f>
        <v>0</v>
      </c>
      <c r="M320">
        <f>VLOOKUP($A320,Обобщение!$A$5:$EK$329,M$2,FALSE)</f>
        <v>0</v>
      </c>
      <c r="N320">
        <f>VLOOKUP($A320,Обобщение!$A$5:$EK$329,N$2,FALSE)</f>
        <v>0</v>
      </c>
      <c r="O320">
        <f>VLOOKUP($A320,Обобщение!$A$5:$EK$329,O$2,FALSE)</f>
        <v>0</v>
      </c>
      <c r="P320">
        <f>VLOOKUP($A320,Обобщение!$A$5:$EK$329,P$2,FALSE)</f>
        <v>0</v>
      </c>
      <c r="Q320">
        <f>VLOOKUP($A320,Обобщение!$A$5:$EK$329,Q$2,FALSE)</f>
        <v>0</v>
      </c>
      <c r="R320">
        <f>VLOOKUP($A320,Обобщение!$A$5:$EK$329,R$2,FALSE)</f>
        <v>0</v>
      </c>
      <c r="S320">
        <f>VLOOKUP($A320,Обобщение!$A$5:$EK$329,S$2,FALSE)</f>
        <v>0</v>
      </c>
      <c r="T320">
        <f>VLOOKUP($A320,Обобщение!$A$5:$EK$329,T$2,FALSE)</f>
        <v>0</v>
      </c>
      <c r="U320">
        <f>VLOOKUP($A320,Обобщение!$A$5:$EK$329,U$2,FALSE)</f>
        <v>0</v>
      </c>
      <c r="V320">
        <f>VLOOKUP($A320,Обобщение!$A$5:$EK$329,V$2,FALSE)</f>
        <v>0</v>
      </c>
      <c r="W320">
        <f>VLOOKUP($A320,Обобщение!$A$5:$EK$329,W$2,FALSE)</f>
        <v>0</v>
      </c>
      <c r="X320">
        <f>VLOOKUP($A320,Обобщение!$A$5:$EK$329,X$2,FALSE)</f>
        <v>0</v>
      </c>
      <c r="Y320">
        <f>VLOOKUP($A320,Обобщение!$A$5:$EK$329,Y$2,FALSE)</f>
        <v>0</v>
      </c>
      <c r="Z320">
        <f>VLOOKUP($A320,Обобщение!$A$5:$EK$329,Z$2,FALSE)</f>
        <v>0</v>
      </c>
      <c r="AA320">
        <f>VLOOKUP($A320,Обобщение!$A$5:$EK$329,AA$2,FALSE)</f>
        <v>1</v>
      </c>
      <c r="AB320" s="4">
        <v>0</v>
      </c>
      <c r="AC320">
        <f>VLOOKUP($A320,Обобщение!$A$5:$EK$329,AC$2,FALSE)</f>
        <v>0</v>
      </c>
      <c r="AD320">
        <f>VLOOKUP($A320,Обобщение!$A$5:$EK$329,AD$2,FALSE)</f>
        <v>0</v>
      </c>
      <c r="AE320">
        <f>VLOOKUP($A320,Обобщение!$A$5:$EK$329,AE$2,FALSE)</f>
        <v>0</v>
      </c>
      <c r="AF320">
        <f>VLOOKUP($A320,Обобщение!$A$5:$EK$329,AF$2,FALSE)</f>
        <v>0</v>
      </c>
      <c r="AG320">
        <f>VLOOKUP($A320,Обобщение!$A$5:$EK$329,AG$2,FALSE)</f>
        <v>0</v>
      </c>
      <c r="AH320">
        <f>VLOOKUP($A320,Обобщение!$A$5:$EK$329,AH$2,FALSE)</f>
        <v>0</v>
      </c>
      <c r="AI320">
        <f>VLOOKUP($A320,Обобщение!$A$5:$EK$329,AI$2,FALSE)</f>
        <v>2</v>
      </c>
      <c r="AJ320">
        <f>VLOOKUP($A320,Обобщение!$A$5:$EK$329,AJ$2,FALSE)</f>
        <v>0</v>
      </c>
      <c r="AK320">
        <f>VLOOKUP($A320,Обобщение!$A$5:$EK$329,AK$2,FALSE)</f>
        <v>0</v>
      </c>
      <c r="AL320">
        <f>VLOOKUP($A320,Обобщение!$A$5:$EK$329,AL$2,FALSE)</f>
        <v>0</v>
      </c>
      <c r="AM320">
        <f>VLOOKUP($A320,Обобщение!$A$5:$EK$329,AM$2,FALSE)</f>
        <v>0</v>
      </c>
      <c r="AN320">
        <f>VLOOKUP($A320,Обобщение!$A$5:$EK$329,AN$2,FALSE)</f>
        <v>0</v>
      </c>
      <c r="AO320" t="str">
        <f>VLOOKUP($A320,Обобщение!$A$5:$EK$329,AO$2,FALSE)</f>
        <v xml:space="preserve">гр./с. Русе, кв./ж.к. Чародейка-север , бл. 303, бул./ул. Опълченска 18 </v>
      </c>
      <c r="AP320" t="str">
        <f>VLOOKUP($A320,Обобщение!$A$5:$EK$329,AP$2,FALSE)</f>
        <v>гр./с. Русе, кв./ж.к. Чародейка север, бл. 303, бул./ул. Опълченска 18 , ет. 5, ап. 15</v>
      </c>
      <c r="AQ320" t="str">
        <f>VLOOKUP($A320,Обобщение!$A$5:$EK$329,AQ$2,FALSE)</f>
        <v>Камина на пелети с водна риза 12 kW</v>
      </c>
      <c r="AR320">
        <f>VLOOKUP($A320,Обобщение!$A$5:$EK$329,AR$2,FALSE)</f>
        <v>0</v>
      </c>
      <c r="AS320">
        <f>VLOOKUP($A320,Обобщение!$A$5:$EK$329,AS$2,FALSE)</f>
        <v>0</v>
      </c>
      <c r="AT320">
        <f>VLOOKUP($A320,Обобщение!$A$5:$EK$329,AT$2,FALSE)</f>
        <v>0</v>
      </c>
      <c r="AU320" t="str">
        <f>VLOOKUP($A320,Обобщение!$A$5:$EK$329,AU$2,FALSE)</f>
        <v>Стоманен панелен радиатор (500x1200) - 1 бр.</v>
      </c>
      <c r="AV320" s="4"/>
      <c r="AW320">
        <f>VLOOKUP($A320,Обобщение!$A$5:$EK$329,AW$2,FALSE)</f>
        <v>2</v>
      </c>
      <c r="AX320">
        <f>VLOOKUP($A320,Обобщение!$A$5:$EK$329,AX$2,FALSE)</f>
        <v>2</v>
      </c>
      <c r="AY320" s="11" t="str">
        <f t="shared" si="19"/>
        <v>Камина на пелети с водна риза 12 kW</v>
      </c>
      <c r="AZ320" s="11" t="str">
        <f t="shared" si="17"/>
        <v>Стоманен панелен радиатор (500x1200) - 1 бр.</v>
      </c>
      <c r="BB320" t="str">
        <f>VLOOKUP($A320,Обобщение!$A$5:$EK$329,AV$2,FALSE)</f>
        <v>Стоманен панелен радиатор (500x1800) - 1 бр.</v>
      </c>
    </row>
    <row r="321" spans="1:52" ht="30" x14ac:dyDescent="0.25">
      <c r="A321">
        <v>1317</v>
      </c>
      <c r="B321" t="str">
        <f>VLOOKUP($A321,Обобщение!$A$5:$EK$329,B$2,FALSE)</f>
        <v>LIFE RU 1317</v>
      </c>
      <c r="C321" t="str">
        <f>VLOOKUP($A321,Обобщение!$A$5:$EK$329,C$2,FALSE)</f>
        <v xml:space="preserve">Милена </v>
      </c>
      <c r="D321" t="str">
        <f>VLOOKUP($A321,Обобщение!$A$5:$EK$329,D$2,FALSE)</f>
        <v xml:space="preserve">Иванова </v>
      </c>
      <c r="E321" t="str">
        <f>VLOOKUP($A321,Обобщение!$A$5:$EK$329,E$2,FALSE)</f>
        <v xml:space="preserve">Матеева </v>
      </c>
      <c r="F321" t="str">
        <f t="shared" si="16"/>
        <v xml:space="preserve">Милена  Иванова  Матеева </v>
      </c>
      <c r="G321">
        <f>VLOOKUP($A321,Обобщение!$A$5:$EK$329,G$2,FALSE)</f>
        <v>0</v>
      </c>
      <c r="H321">
        <f>VLOOKUP($A321,Обобщение!$A$5:$EK$329,H$2,FALSE)</f>
        <v>0</v>
      </c>
      <c r="I321">
        <f>VLOOKUP($A321,Обобщение!$A$5:$EK$329,I$2,FALSE)</f>
        <v>0</v>
      </c>
      <c r="J321">
        <f>VLOOKUP($A321,Обобщение!$A$5:$EK$329,J$2,FALSE)</f>
        <v>0</v>
      </c>
      <c r="K321">
        <f>VLOOKUP($A321,Обобщение!$A$5:$EK$329,K$2,FALSE)</f>
        <v>0</v>
      </c>
      <c r="L321">
        <f>VLOOKUP($A321,Обобщение!$A$5:$EK$329,L$2,FALSE)</f>
        <v>0</v>
      </c>
      <c r="M321">
        <f>VLOOKUP($A321,Обобщение!$A$5:$EK$329,M$2,FALSE)</f>
        <v>0</v>
      </c>
      <c r="N321">
        <f>VLOOKUP($A321,Обобщение!$A$5:$EK$329,N$2,FALSE)</f>
        <v>0</v>
      </c>
      <c r="O321">
        <f>VLOOKUP($A321,Обобщение!$A$5:$EK$329,O$2,FALSE)</f>
        <v>0</v>
      </c>
      <c r="P321">
        <f>VLOOKUP($A321,Обобщение!$A$5:$EK$329,P$2,FALSE)</f>
        <v>0</v>
      </c>
      <c r="Q321">
        <f>VLOOKUP($A321,Обобщение!$A$5:$EK$329,Q$2,FALSE)</f>
        <v>0</v>
      </c>
      <c r="R321">
        <f>VLOOKUP($A321,Обобщение!$A$5:$EK$329,R$2,FALSE)</f>
        <v>0</v>
      </c>
      <c r="S321">
        <f>VLOOKUP($A321,Обобщение!$A$5:$EK$329,S$2,FALSE)</f>
        <v>0</v>
      </c>
      <c r="T321">
        <f>VLOOKUP($A321,Обобщение!$A$5:$EK$329,T$2,FALSE)</f>
        <v>0</v>
      </c>
      <c r="U321">
        <f>VLOOKUP($A321,Обобщение!$A$5:$EK$329,U$2,FALSE)</f>
        <v>1</v>
      </c>
      <c r="V321">
        <f>VLOOKUP($A321,Обобщение!$A$5:$EK$329,V$2,FALSE)</f>
        <v>0</v>
      </c>
      <c r="W321">
        <f>VLOOKUP($A321,Обобщение!$A$5:$EK$329,W$2,FALSE)</f>
        <v>0</v>
      </c>
      <c r="X321">
        <f>VLOOKUP($A321,Обобщение!$A$5:$EK$329,X$2,FALSE)</f>
        <v>0</v>
      </c>
      <c r="Y321">
        <f>VLOOKUP($A321,Обобщение!$A$5:$EK$329,Y$2,FALSE)</f>
        <v>0</v>
      </c>
      <c r="Z321">
        <f>VLOOKUP($A321,Обобщение!$A$5:$EK$329,Z$2,FALSE)</f>
        <v>0</v>
      </c>
      <c r="AA321">
        <f>VLOOKUP($A321,Обобщение!$A$5:$EK$329,AA$2,FALSE)</f>
        <v>0</v>
      </c>
      <c r="AB321">
        <f>VLOOKUP($A321,Обобщение!$A$5:$EK$329,AB$2,FALSE)</f>
        <v>0</v>
      </c>
      <c r="AC321">
        <f>VLOOKUP($A321,Обобщение!$A$5:$EK$329,AC$2,FALSE)</f>
        <v>2</v>
      </c>
      <c r="AD321">
        <f>VLOOKUP($A321,Обобщение!$A$5:$EK$329,AD$2,FALSE)</f>
        <v>0</v>
      </c>
      <c r="AE321">
        <f>VLOOKUP($A321,Обобщение!$A$5:$EK$329,AE$2,FALSE)</f>
        <v>2</v>
      </c>
      <c r="AF321">
        <f>VLOOKUP($A321,Обобщение!$A$5:$EK$329,AF$2,FALSE)</f>
        <v>0</v>
      </c>
      <c r="AG321">
        <f>VLOOKUP($A321,Обобщение!$A$5:$EK$329,AG$2,FALSE)</f>
        <v>0</v>
      </c>
      <c r="AH321">
        <f>VLOOKUP($A321,Обобщение!$A$5:$EK$329,AH$2,FALSE)</f>
        <v>0</v>
      </c>
      <c r="AI321">
        <f>VLOOKUP($A321,Обобщение!$A$5:$EK$329,AI$2,FALSE)</f>
        <v>2</v>
      </c>
      <c r="AJ321">
        <f>VLOOKUP($A321,Обобщение!$A$5:$EK$329,AJ$2,FALSE)</f>
        <v>0</v>
      </c>
      <c r="AK321">
        <f>VLOOKUP($A321,Обобщение!$A$5:$EK$329,AK$2,FALSE)</f>
        <v>0</v>
      </c>
      <c r="AL321">
        <f>VLOOKUP($A321,Обобщение!$A$5:$EK$329,AL$2,FALSE)</f>
        <v>0</v>
      </c>
      <c r="AM321">
        <f>VLOOKUP($A321,Обобщение!$A$5:$EK$329,AM$2,FALSE)</f>
        <v>0</v>
      </c>
      <c r="AN321">
        <f>VLOOKUP($A321,Обобщение!$A$5:$EK$329,AN$2,FALSE)</f>
        <v>0</v>
      </c>
      <c r="AO321" t="str">
        <f>VLOOKUP($A321,Обобщение!$A$5:$EK$329,AO$2,FALSE)</f>
        <v xml:space="preserve">гр./с. Русе, кв./ж.к. Мидия Енос , бл. Пирдоп , бул./ул. Антим Първи 7 </v>
      </c>
      <c r="AP321" t="str">
        <f>VLOOKUP($A321,Обобщение!$A$5:$EK$329,AP$2,FALSE)</f>
        <v>гр./с. Русе, кв./ж.к. Мидия Енос , бл. Пирдоп , бул./ул. Антим Първи 7 , ет. 1, ап. 10</v>
      </c>
      <c r="AQ321">
        <f>VLOOKUP($A321,Обобщение!$A$5:$EK$329,AQ$2,FALSE)</f>
        <v>0</v>
      </c>
      <c r="AR321" t="str">
        <f>VLOOKUP($A321,Обобщение!$A$5:$EK$329,AR$2,FALSE)</f>
        <v>Двуконтурен кондезационен котел на природен газ 24 kW</v>
      </c>
      <c r="AS321">
        <f>VLOOKUP($A321,Обобщение!$A$5:$EK$329,AS$2,FALSE)</f>
        <v>0</v>
      </c>
      <c r="AT321">
        <f>VLOOKUP($A321,Обобщение!$A$5:$EK$329,AT$2,FALSE)</f>
        <v>0</v>
      </c>
      <c r="AU321">
        <f>VLOOKUP($A321,Обобщение!$A$5:$EK$329,AU$2,FALSE)</f>
        <v>0</v>
      </c>
      <c r="AV321">
        <f>VLOOKUP($A321,Обобщение!$A$5:$EK$329,AV$2,FALSE)</f>
        <v>0</v>
      </c>
      <c r="AW321">
        <f>VLOOKUP($A321,Обобщение!$A$5:$EK$329,AW$2,FALSE)</f>
        <v>6</v>
      </c>
      <c r="AX321">
        <f>VLOOKUP($A321,Обобщение!$A$5:$EK$329,AX$2,FALSE)</f>
        <v>4</v>
      </c>
      <c r="AY321" s="11" t="str">
        <f t="shared" si="19"/>
        <v>Двуконтурен кондезационен котел на природен газ 24 kW</v>
      </c>
      <c r="AZ321" s="11" t="str">
        <f t="shared" si="17"/>
        <v/>
      </c>
    </row>
    <row r="322" spans="1:52" ht="30" x14ac:dyDescent="0.25">
      <c r="A322" s="5">
        <v>1318</v>
      </c>
      <c r="B322" t="str">
        <f>VLOOKUP($A322,Обобщение!$A$5:$EK$329,B$2,FALSE)</f>
        <v>LIFE RU 1318</v>
      </c>
      <c r="C322" t="str">
        <f>VLOOKUP($A322,Обобщение!$A$5:$EK$329,C$2,FALSE)</f>
        <v xml:space="preserve">Искрен </v>
      </c>
      <c r="D322" t="str">
        <f>VLOOKUP($A322,Обобщение!$A$5:$EK$329,D$2,FALSE)</f>
        <v xml:space="preserve">Василев </v>
      </c>
      <c r="E322" t="str">
        <f>VLOOKUP($A322,Обобщение!$A$5:$EK$329,E$2,FALSE)</f>
        <v xml:space="preserve">Веселинов </v>
      </c>
      <c r="F322" t="str">
        <f t="shared" si="16"/>
        <v xml:space="preserve">Искрен  Василев  Веселинов </v>
      </c>
      <c r="G322">
        <f>VLOOKUP($A322,Обобщение!$A$5:$EK$329,G$2,FALSE)</f>
        <v>0</v>
      </c>
      <c r="H322">
        <f>VLOOKUP($A322,Обобщение!$A$5:$EK$329,H$2,FALSE)</f>
        <v>0</v>
      </c>
      <c r="I322">
        <f>VLOOKUP($A322,Обобщение!$A$5:$EK$329,I$2,FALSE)</f>
        <v>0</v>
      </c>
      <c r="J322">
        <f>VLOOKUP($A322,Обобщение!$A$5:$EK$329,J$2,FALSE)</f>
        <v>0</v>
      </c>
      <c r="K322">
        <f>VLOOKUP($A322,Обобщение!$A$5:$EK$329,K$2,FALSE)</f>
        <v>0</v>
      </c>
      <c r="L322">
        <f>VLOOKUP($A322,Обобщение!$A$5:$EK$329,L$2,FALSE)</f>
        <v>0</v>
      </c>
      <c r="M322">
        <f>VLOOKUP($A322,Обобщение!$A$5:$EK$329,M$2,FALSE)</f>
        <v>0</v>
      </c>
      <c r="N322">
        <f>VLOOKUP($A322,Обобщение!$A$5:$EK$329,N$2,FALSE)</f>
        <v>0</v>
      </c>
      <c r="O322">
        <f>VLOOKUP($A322,Обобщение!$A$5:$EK$329,O$2,FALSE)</f>
        <v>0</v>
      </c>
      <c r="P322">
        <f>VLOOKUP($A322,Обобщение!$A$5:$EK$329,P$2,FALSE)</f>
        <v>0</v>
      </c>
      <c r="Q322">
        <f>VLOOKUP($A322,Обобщение!$A$5:$EK$329,Q$2,FALSE)</f>
        <v>0</v>
      </c>
      <c r="R322">
        <f>VLOOKUP($A322,Обобщение!$A$5:$EK$329,R$2,FALSE)</f>
        <v>0</v>
      </c>
      <c r="S322">
        <f>VLOOKUP($A322,Обобщение!$A$5:$EK$329,S$2,FALSE)</f>
        <v>0</v>
      </c>
      <c r="T322">
        <f>VLOOKUP($A322,Обобщение!$A$5:$EK$329,T$2,FALSE)</f>
        <v>0</v>
      </c>
      <c r="U322">
        <f>VLOOKUP($A322,Обобщение!$A$5:$EK$329,U$2,FALSE)</f>
        <v>0</v>
      </c>
      <c r="V322">
        <f>VLOOKUP($A322,Обобщение!$A$5:$EK$329,V$2,FALSE)</f>
        <v>0</v>
      </c>
      <c r="W322">
        <f>VLOOKUP($A322,Обобщение!$A$5:$EK$329,W$2,FALSE)</f>
        <v>1</v>
      </c>
      <c r="X322">
        <f>VLOOKUP($A322,Обобщение!$A$5:$EK$329,X$2,FALSE)</f>
        <v>0</v>
      </c>
      <c r="Y322">
        <f>VLOOKUP($A322,Обобщение!$A$5:$EK$329,Y$2,FALSE)</f>
        <v>0</v>
      </c>
      <c r="Z322">
        <f>VLOOKUP($A322,Обобщение!$A$5:$EK$329,Z$2,FALSE)</f>
        <v>0</v>
      </c>
      <c r="AA322">
        <f>VLOOKUP($A322,Обобщение!$A$5:$EK$329,AA$2,FALSE)</f>
        <v>0</v>
      </c>
      <c r="AB322">
        <f>VLOOKUP($A322,Обобщение!$A$5:$EK$329,AB$2,FALSE)</f>
        <v>2</v>
      </c>
      <c r="AC322">
        <f>VLOOKUP($A322,Обобщение!$A$5:$EK$329,AC$2,FALSE)</f>
        <v>2</v>
      </c>
      <c r="AD322">
        <f>VLOOKUP($A322,Обобщение!$A$5:$EK$329,AD$2,FALSE)</f>
        <v>0</v>
      </c>
      <c r="AE322">
        <f>VLOOKUP($A322,Обобщение!$A$5:$EK$329,AE$2,FALSE)</f>
        <v>2</v>
      </c>
      <c r="AF322">
        <f>VLOOKUP($A322,Обобщение!$A$5:$EK$329,AF$2,FALSE)</f>
        <v>2</v>
      </c>
      <c r="AG322">
        <f>VLOOKUP($A322,Обобщение!$A$5:$EK$329,AG$2,FALSE)</f>
        <v>0</v>
      </c>
      <c r="AH322">
        <f>VLOOKUP($A322,Обобщение!$A$5:$EK$329,AH$2,FALSE)</f>
        <v>0</v>
      </c>
      <c r="AI322">
        <f>VLOOKUP($A322,Обобщение!$A$5:$EK$329,AI$2,FALSE)</f>
        <v>2</v>
      </c>
      <c r="AJ322">
        <f>VLOOKUP($A322,Обобщение!$A$5:$EK$329,AJ$2,FALSE)</f>
        <v>0</v>
      </c>
      <c r="AK322">
        <f>VLOOKUP($A322,Обобщение!$A$5:$EK$329,AK$2,FALSE)</f>
        <v>0</v>
      </c>
      <c r="AL322">
        <f>VLOOKUP($A322,Обобщение!$A$5:$EK$329,AL$2,FALSE)</f>
        <v>1</v>
      </c>
      <c r="AM322">
        <f>VLOOKUP($A322,Обобщение!$A$5:$EK$329,AM$2,FALSE)</f>
        <v>0</v>
      </c>
      <c r="AN322">
        <f>VLOOKUP($A322,Обобщение!$A$5:$EK$329,AN$2,FALSE)</f>
        <v>0</v>
      </c>
      <c r="AO322" t="str">
        <f>VLOOKUP($A322,Обобщение!$A$5:$EK$329,AO$2,FALSE)</f>
        <v>гр./с. Русе, кв./ж.к. Център , бул./ул. Поп Богомил  1</v>
      </c>
      <c r="AP322" t="str">
        <f>VLOOKUP($A322,Обобщение!$A$5:$EK$329,AP$2,FALSE)</f>
        <v xml:space="preserve">гр./с. Русе, кв./ж.к. Център , бул./ул. Поп Богомил 1 , ет. 2, </v>
      </c>
      <c r="AQ322">
        <f>VLOOKUP($A322,Обобщение!$A$5:$EK$329,AQ$2,FALSE)</f>
        <v>0</v>
      </c>
      <c r="AR322" t="str">
        <f>VLOOKUP($A322,Обобщение!$A$5:$EK$329,AR$2,FALSE)</f>
        <v>Стенен кондензен газов котел с вграден бойлер 24 kW</v>
      </c>
      <c r="AS322">
        <f>VLOOKUP($A322,Обобщение!$A$5:$EK$329,AS$2,FALSE)</f>
        <v>0</v>
      </c>
      <c r="AT322">
        <f>VLOOKUP($A322,Обобщение!$A$5:$EK$329,AT$2,FALSE)</f>
        <v>0</v>
      </c>
      <c r="AU322">
        <f>VLOOKUP($A322,Обобщение!$A$5:$EK$329,AU$2,FALSE)</f>
        <v>0</v>
      </c>
      <c r="AV322" t="str">
        <f>VLOOKUP($A322,Обобщение!$A$5:$EK$329,AV$2,FALSE)</f>
        <v>Стоманен панелен радиатор (500x1800) - 2 бр.</v>
      </c>
      <c r="AW322">
        <f>VLOOKUP($A322,Обобщение!$A$5:$EK$329,AW$2,FALSE)</f>
        <v>9</v>
      </c>
      <c r="AX322">
        <f>VLOOKUP($A322,Обобщение!$A$5:$EK$329,AX$2,FALSE)</f>
        <v>7</v>
      </c>
      <c r="AY322" s="11" t="str">
        <f t="shared" si="19"/>
        <v>Стенен кондензен газов котел с вграден бойлер 24 kW</v>
      </c>
      <c r="AZ322" s="11" t="str">
        <f t="shared" si="17"/>
        <v>Стоманен панелен радиатор (500x1800) - 2 бр.</v>
      </c>
    </row>
    <row r="323" spans="1:52" x14ac:dyDescent="0.25">
      <c r="A323" s="5">
        <v>1319</v>
      </c>
      <c r="B323" t="str">
        <f>VLOOKUP($A323,Обобщение!$A$5:$EK$329,B$2,FALSE)</f>
        <v>LIFE RU 1319</v>
      </c>
      <c r="C323" t="str">
        <f>VLOOKUP($A323,Обобщение!$A$5:$EK$329,C$2,FALSE)</f>
        <v xml:space="preserve">Любомир </v>
      </c>
      <c r="D323" t="str">
        <f>VLOOKUP($A323,Обобщение!$A$5:$EK$329,D$2,FALSE)</f>
        <v xml:space="preserve">Христов </v>
      </c>
      <c r="E323" t="str">
        <f>VLOOKUP($A323,Обобщение!$A$5:$EK$329,E$2,FALSE)</f>
        <v xml:space="preserve">Арнаудов </v>
      </c>
      <c r="F323" t="str">
        <f t="shared" si="16"/>
        <v xml:space="preserve">Любомир  Христов  Арнаудов </v>
      </c>
      <c r="G323">
        <f>VLOOKUP($A323,Обобщение!$A$5:$EK$329,G$2,FALSE)</f>
        <v>0</v>
      </c>
      <c r="H323">
        <f>VLOOKUP($A323,Обобщение!$A$5:$EK$329,H$2,FALSE)</f>
        <v>0</v>
      </c>
      <c r="I323">
        <f>VLOOKUP($A323,Обобщение!$A$5:$EK$329,I$2,FALSE)</f>
        <v>0</v>
      </c>
      <c r="J323">
        <f>VLOOKUP($A323,Обобщение!$A$5:$EK$329,J$2,FALSE)</f>
        <v>0</v>
      </c>
      <c r="K323">
        <f>VLOOKUP($A323,Обобщение!$A$5:$EK$329,K$2,FALSE)</f>
        <v>1</v>
      </c>
      <c r="L323">
        <f>VLOOKUP($A323,Обобщение!$A$5:$EK$329,L$2,FALSE)</f>
        <v>0</v>
      </c>
      <c r="M323">
        <f>VLOOKUP($A323,Обобщение!$A$5:$EK$329,M$2,FALSE)</f>
        <v>0</v>
      </c>
      <c r="N323">
        <f>VLOOKUP($A323,Обобщение!$A$5:$EK$329,N$2,FALSE)</f>
        <v>0</v>
      </c>
      <c r="O323">
        <f>VLOOKUP($A323,Обобщение!$A$5:$EK$329,O$2,FALSE)</f>
        <v>0</v>
      </c>
      <c r="P323">
        <f>VLOOKUP($A323,Обобщение!$A$5:$EK$329,P$2,FALSE)</f>
        <v>0</v>
      </c>
      <c r="Q323">
        <f>VLOOKUP($A323,Обобщение!$A$5:$EK$329,Q$2,FALSE)</f>
        <v>0</v>
      </c>
      <c r="R323">
        <f>VLOOKUP($A323,Обобщение!$A$5:$EK$329,R$2,FALSE)</f>
        <v>0</v>
      </c>
      <c r="S323">
        <f>VLOOKUP($A323,Обобщение!$A$5:$EK$329,S$2,FALSE)</f>
        <v>0</v>
      </c>
      <c r="T323">
        <f>VLOOKUP($A323,Обобщение!$A$5:$EK$329,T$2,FALSE)</f>
        <v>0</v>
      </c>
      <c r="U323">
        <f>VLOOKUP($A323,Обобщение!$A$5:$EK$329,U$2,FALSE)</f>
        <v>0</v>
      </c>
      <c r="V323">
        <f>VLOOKUP($A323,Обобщение!$A$5:$EK$329,V$2,FALSE)</f>
        <v>0</v>
      </c>
      <c r="W323">
        <f>VLOOKUP($A323,Обобщение!$A$5:$EK$329,W$2,FALSE)</f>
        <v>0</v>
      </c>
      <c r="X323">
        <f>VLOOKUP($A323,Обобщение!$A$5:$EK$329,X$2,FALSE)</f>
        <v>0</v>
      </c>
      <c r="Y323">
        <f>VLOOKUP($A323,Обобщение!$A$5:$EK$329,Y$2,FALSE)</f>
        <v>0</v>
      </c>
      <c r="Z323">
        <f>VLOOKUP($A323,Обобщение!$A$5:$EK$329,Z$2,FALSE)</f>
        <v>0</v>
      </c>
      <c r="AA323">
        <f>VLOOKUP($A323,Обобщение!$A$5:$EK$329,AA$2,FALSE)</f>
        <v>2</v>
      </c>
      <c r="AB323">
        <f>VLOOKUP($A323,Обобщение!$A$5:$EK$329,AB$2,FALSE)</f>
        <v>0</v>
      </c>
      <c r="AC323">
        <f>VLOOKUP($A323,Обобщение!$A$5:$EK$329,AC$2,FALSE)</f>
        <v>0</v>
      </c>
      <c r="AD323">
        <f>VLOOKUP($A323,Обобщение!$A$5:$EK$329,AD$2,FALSE)</f>
        <v>0</v>
      </c>
      <c r="AE323">
        <f>VLOOKUP($A323,Обобщение!$A$5:$EK$329,AE$2,FALSE)</f>
        <v>0</v>
      </c>
      <c r="AF323">
        <f>VLOOKUP($A323,Обобщение!$A$5:$EK$329,AF$2,FALSE)</f>
        <v>0</v>
      </c>
      <c r="AG323">
        <f>VLOOKUP($A323,Обобщение!$A$5:$EK$329,AG$2,FALSE)</f>
        <v>0</v>
      </c>
      <c r="AH323">
        <f>VLOOKUP($A323,Обобщение!$A$5:$EK$329,AH$2,FALSE)</f>
        <v>1</v>
      </c>
      <c r="AI323">
        <f>VLOOKUP($A323,Обобщение!$A$5:$EK$329,AI$2,FALSE)</f>
        <v>0</v>
      </c>
      <c r="AJ323">
        <f>VLOOKUP($A323,Обобщение!$A$5:$EK$329,AJ$2,FALSE)</f>
        <v>0</v>
      </c>
      <c r="AK323">
        <f>VLOOKUP($A323,Обобщение!$A$5:$EK$329,AK$2,FALSE)</f>
        <v>0</v>
      </c>
      <c r="AL323">
        <f>VLOOKUP($A323,Обобщение!$A$5:$EK$329,AL$2,FALSE)</f>
        <v>0</v>
      </c>
      <c r="AM323">
        <f>VLOOKUP($A323,Обобщение!$A$5:$EK$329,AM$2,FALSE)</f>
        <v>0</v>
      </c>
      <c r="AN323">
        <f>VLOOKUP($A323,Обобщение!$A$5:$EK$329,AN$2,FALSE)</f>
        <v>0</v>
      </c>
      <c r="AO323" t="str">
        <f>VLOOKUP($A323,Обобщение!$A$5:$EK$329,AO$2,FALSE)</f>
        <v xml:space="preserve">гр./с. Русе, кв./ж.к. Център , бул./ул. Филип Тотю 15 </v>
      </c>
      <c r="AP323" t="str">
        <f>VLOOKUP($A323,Обобщение!$A$5:$EK$329,AP$2,FALSE)</f>
        <v xml:space="preserve">гр./с. Русе, кв./ж.к. Център, бул./ул. Филип Тотю 15 , ет. 2, </v>
      </c>
      <c r="AQ323" t="str">
        <f>VLOOKUP($A323,Обобщение!$A$5:$EK$329,AQ$2,FALSE)</f>
        <v>Камина на пелети с водна риза 12 kW</v>
      </c>
      <c r="AR323">
        <f>VLOOKUP($A323,Обобщение!$A$5:$EK$329,AR$2,FALSE)</f>
        <v>0</v>
      </c>
      <c r="AS323">
        <f>VLOOKUP($A323,Обобщение!$A$5:$EK$329,AS$2,FALSE)</f>
        <v>0</v>
      </c>
      <c r="AT323">
        <f>VLOOKUP($A323,Обобщение!$A$5:$EK$329,AT$2,FALSE)</f>
        <v>0</v>
      </c>
      <c r="AU323" t="str">
        <f>VLOOKUP($A323,Обобщение!$A$5:$EK$329,AU$2,FALSE)</f>
        <v>Стоманен панелен радиатор (500x1200) - 2 бр.</v>
      </c>
      <c r="AV323">
        <f>VLOOKUP($A323,Обобщение!$A$5:$EK$329,AV$2,FALSE)</f>
        <v>0</v>
      </c>
      <c r="AW323">
        <f>VLOOKUP($A323,Обобщение!$A$5:$EK$329,AW$2,FALSE)</f>
        <v>1</v>
      </c>
      <c r="AX323">
        <f>VLOOKUP($A323,Обобщение!$A$5:$EK$329,AX$2,FALSE)</f>
        <v>1</v>
      </c>
      <c r="AY323" s="11" t="str">
        <f t="shared" si="19"/>
        <v>Камина на пелети с водна риза 12 kW</v>
      </c>
      <c r="AZ323" s="11" t="str">
        <f t="shared" si="17"/>
        <v>Стоманен панелен радиатор (500x1200) - 2 бр.</v>
      </c>
    </row>
    <row r="324" spans="1:52" x14ac:dyDescent="0.25">
      <c r="A324" s="3">
        <v>1320</v>
      </c>
      <c r="B324" t="str">
        <f>VLOOKUP($A324,Обобщение!$A$5:$EK$329,B$2,FALSE)</f>
        <v>LIFE RU 1320</v>
      </c>
      <c r="C324" t="str">
        <f>VLOOKUP($A324,Обобщение!$A$5:$EK$329,C$2,FALSE)</f>
        <v xml:space="preserve">Никола </v>
      </c>
      <c r="D324" t="str">
        <f>VLOOKUP($A324,Обобщение!$A$5:$EK$329,D$2,FALSE)</f>
        <v xml:space="preserve">Нешков </v>
      </c>
      <c r="E324" t="str">
        <f>VLOOKUP($A324,Обобщение!$A$5:$EK$329,E$2,FALSE)</f>
        <v xml:space="preserve">Косев </v>
      </c>
      <c r="F324" t="str">
        <f t="shared" si="16"/>
        <v xml:space="preserve">Никола  Нешков  Косев </v>
      </c>
      <c r="G324">
        <f>VLOOKUP($A324,Обобщение!$A$5:$EK$329,G$2,FALSE)</f>
        <v>0</v>
      </c>
      <c r="H324">
        <f>VLOOKUP($A324,Обобщение!$A$5:$EK$329,H$2,FALSE)</f>
        <v>0</v>
      </c>
      <c r="I324">
        <f>VLOOKUP($A324,Обобщение!$A$5:$EK$329,I$2,FALSE)</f>
        <v>0</v>
      </c>
      <c r="J324">
        <f>VLOOKUP($A324,Обобщение!$A$5:$EK$329,J$2,FALSE)</f>
        <v>0</v>
      </c>
      <c r="K324">
        <f>VLOOKUP($A324,Обобщение!$A$5:$EK$329,K$2,FALSE)</f>
        <v>0</v>
      </c>
      <c r="L324">
        <f>VLOOKUP($A324,Обобщение!$A$5:$EK$329,L$2,FALSE)</f>
        <v>0</v>
      </c>
      <c r="M324">
        <f>VLOOKUP($A324,Обобщение!$A$5:$EK$329,M$2,FALSE)</f>
        <v>1</v>
      </c>
      <c r="N324">
        <f>VLOOKUP($A324,Обобщение!$A$5:$EK$329,N$2,FALSE)</f>
        <v>0</v>
      </c>
      <c r="O324">
        <f>VLOOKUP($A324,Обобщение!$A$5:$EK$329,O$2,FALSE)</f>
        <v>0</v>
      </c>
      <c r="P324">
        <f>VLOOKUP($A324,Обобщение!$A$5:$EK$329,P$2,FALSE)</f>
        <v>0</v>
      </c>
      <c r="Q324">
        <f>VLOOKUP($A324,Обобщение!$A$5:$EK$329,Q$2,FALSE)</f>
        <v>0</v>
      </c>
      <c r="R324">
        <f>VLOOKUP($A324,Обобщение!$A$5:$EK$329,R$2,FALSE)</f>
        <v>0</v>
      </c>
      <c r="S324">
        <f>VLOOKUP($A324,Обобщение!$A$5:$EK$329,S$2,FALSE)</f>
        <v>0</v>
      </c>
      <c r="T324">
        <f>VLOOKUP($A324,Обобщение!$A$5:$EK$329,T$2,FALSE)</f>
        <v>0</v>
      </c>
      <c r="U324">
        <f>VLOOKUP($A324,Обобщение!$A$5:$EK$329,U$2,FALSE)</f>
        <v>0</v>
      </c>
      <c r="V324">
        <f>VLOOKUP($A324,Обобщение!$A$5:$EK$329,V$2,FALSE)</f>
        <v>0</v>
      </c>
      <c r="W324">
        <f>VLOOKUP($A324,Обобщение!$A$5:$EK$329,W$2,FALSE)</f>
        <v>0</v>
      </c>
      <c r="X324">
        <f>VLOOKUP($A324,Обобщение!$A$5:$EK$329,X$2,FALSE)</f>
        <v>0</v>
      </c>
      <c r="Y324">
        <f>VLOOKUP($A324,Обобщение!$A$5:$EK$329,Y$2,FALSE)</f>
        <v>0</v>
      </c>
      <c r="Z324">
        <f>VLOOKUP($A324,Обобщение!$A$5:$EK$329,Z$2,FALSE)</f>
        <v>0</v>
      </c>
      <c r="AA324">
        <f>VLOOKUP($A324,Обобщение!$A$5:$EK$329,AA$2,FALSE)</f>
        <v>0</v>
      </c>
      <c r="AB324">
        <f>VLOOKUP($A324,Обобщение!$A$5:$EK$329,AB$2,FALSE)</f>
        <v>0</v>
      </c>
      <c r="AC324">
        <f>VLOOKUP($A324,Обобщение!$A$5:$EK$329,AC$2,FALSE)</f>
        <v>0</v>
      </c>
      <c r="AD324">
        <f>VLOOKUP($A324,Обобщение!$A$5:$EK$329,AD$2,FALSE)</f>
        <v>0</v>
      </c>
      <c r="AE324">
        <f>VLOOKUP($A324,Обобщение!$A$5:$EK$329,AE$2,FALSE)</f>
        <v>2</v>
      </c>
      <c r="AF324">
        <f>VLOOKUP($A324,Обобщение!$A$5:$EK$329,AF$2,FALSE)</f>
        <v>0</v>
      </c>
      <c r="AG324">
        <f>VLOOKUP($A324,Обобщение!$A$5:$EK$329,AG$2,FALSE)</f>
        <v>0</v>
      </c>
      <c r="AH324">
        <f>VLOOKUP($A324,Обобщение!$A$5:$EK$329,AH$2,FALSE)</f>
        <v>1</v>
      </c>
      <c r="AI324">
        <f>VLOOKUP($A324,Обобщение!$A$5:$EK$329,AI$2,FALSE)</f>
        <v>0</v>
      </c>
      <c r="AJ324">
        <f>VLOOKUP($A324,Обобщение!$A$5:$EK$329,AJ$2,FALSE)</f>
        <v>0</v>
      </c>
      <c r="AK324">
        <f>VLOOKUP($A324,Обобщение!$A$5:$EK$329,AK$2,FALSE)</f>
        <v>0</v>
      </c>
      <c r="AL324">
        <f>VLOOKUP($A324,Обобщение!$A$5:$EK$329,AL$2,FALSE)</f>
        <v>0</v>
      </c>
      <c r="AM324">
        <f>VLOOKUP($A324,Обобщение!$A$5:$EK$329,AM$2,FALSE)</f>
        <v>1</v>
      </c>
      <c r="AN324">
        <f>VLOOKUP($A324,Обобщение!$A$5:$EK$329,AN$2,FALSE)</f>
        <v>0</v>
      </c>
      <c r="AO324" t="str">
        <f>VLOOKUP($A324,Обобщение!$A$5:$EK$329,AO$2,FALSE)</f>
        <v xml:space="preserve">гр./с. Русе, кв./ж.к. Дружба 2 , бул./ул. Клисура 1 </v>
      </c>
      <c r="AP324" t="str">
        <f>VLOOKUP($A324,Обобщение!$A$5:$EK$329,AP$2,FALSE)</f>
        <v xml:space="preserve">гр./с. Русе, кв./ж.к. Дружба 2 , бул./ул. Клисура 1 , ет. 1, </v>
      </c>
      <c r="AQ324" t="str">
        <f>VLOOKUP($A324,Обобщение!$A$5:$EK$329,AQ$2,FALSE)</f>
        <v>Камина на пелети с водна риза 25 kW</v>
      </c>
      <c r="AR324">
        <f>VLOOKUP($A324,Обобщение!$A$5:$EK$329,AR$2,FALSE)</f>
        <v>0</v>
      </c>
      <c r="AS324">
        <f>VLOOKUP($A324,Обобщение!$A$5:$EK$329,AS$2,FALSE)</f>
        <v>0</v>
      </c>
      <c r="AT324">
        <f>VLOOKUP($A324,Обобщение!$A$5:$EK$329,AT$2,FALSE)</f>
        <v>0</v>
      </c>
      <c r="AU324">
        <f>VLOOKUP($A324,Обобщение!$A$5:$EK$329,AU$2,FALSE)</f>
        <v>0</v>
      </c>
      <c r="AV324">
        <f>VLOOKUP($A324,Обобщение!$A$5:$EK$329,AV$2,FALSE)</f>
        <v>0</v>
      </c>
      <c r="AW324">
        <f>VLOOKUP($A324,Обобщение!$A$5:$EK$329,AW$2,FALSE)</f>
        <v>4</v>
      </c>
      <c r="AX324">
        <f>VLOOKUP($A324,Обобщение!$A$5:$EK$329,AX$2,FALSE)</f>
        <v>4</v>
      </c>
      <c r="AY324" s="11" t="str">
        <f t="shared" si="19"/>
        <v>Камина на пелети с водна риза 25 kW</v>
      </c>
      <c r="AZ324" s="11" t="str">
        <f t="shared" si="17"/>
        <v/>
      </c>
    </row>
    <row r="325" spans="1:52" x14ac:dyDescent="0.25">
      <c r="A325">
        <v>1321</v>
      </c>
      <c r="B325" t="str">
        <f>VLOOKUP($A325,Обобщение!$A$5:$EK$329,B$2,FALSE)</f>
        <v>LIFE RU 1321</v>
      </c>
      <c r="C325" t="str">
        <f>VLOOKUP($A325,Обобщение!$A$5:$EK$329,C$2,FALSE)</f>
        <v xml:space="preserve">Пенчо </v>
      </c>
      <c r="D325" t="str">
        <f>VLOOKUP($A325,Обобщение!$A$5:$EK$329,D$2,FALSE)</f>
        <v xml:space="preserve">Николаев </v>
      </c>
      <c r="E325" t="str">
        <f>VLOOKUP($A325,Обобщение!$A$5:$EK$329,E$2,FALSE)</f>
        <v xml:space="preserve">Иванов </v>
      </c>
      <c r="F325" t="str">
        <f t="shared" ref="F325:F329" si="20">CONCATENATE(C325," ",D325," ",E325)</f>
        <v xml:space="preserve">Пенчо  Николаев  Иванов </v>
      </c>
      <c r="G325">
        <f>VLOOKUP($A325,Обобщение!$A$5:$EK$329,G$2,FALSE)</f>
        <v>0</v>
      </c>
      <c r="H325">
        <f>VLOOKUP($A325,Обобщение!$A$5:$EK$329,H$2,FALSE)</f>
        <v>0</v>
      </c>
      <c r="I325">
        <f>VLOOKUP($A325,Обобщение!$A$5:$EK$329,I$2,FALSE)</f>
        <v>0</v>
      </c>
      <c r="J325">
        <f>VLOOKUP($A325,Обобщение!$A$5:$EK$329,J$2,FALSE)</f>
        <v>0</v>
      </c>
      <c r="K325">
        <f>VLOOKUP($A325,Обобщение!$A$5:$EK$329,K$2,FALSE)</f>
        <v>0</v>
      </c>
      <c r="L325">
        <f>VLOOKUP($A325,Обобщение!$A$5:$EK$329,L$2,FALSE)</f>
        <v>0</v>
      </c>
      <c r="M325">
        <f>VLOOKUP($A325,Обобщение!$A$5:$EK$329,M$2,FALSE)</f>
        <v>0</v>
      </c>
      <c r="N325">
        <f>VLOOKUP($A325,Обобщение!$A$5:$EK$329,N$2,FALSE)</f>
        <v>1</v>
      </c>
      <c r="O325">
        <f>VLOOKUP($A325,Обобщение!$A$5:$EK$329,O$2,FALSE)</f>
        <v>0</v>
      </c>
      <c r="P325">
        <f>VLOOKUP($A325,Обобщение!$A$5:$EK$329,P$2,FALSE)</f>
        <v>0</v>
      </c>
      <c r="Q325">
        <f>VLOOKUP($A325,Обобщение!$A$5:$EK$329,Q$2,FALSE)</f>
        <v>0</v>
      </c>
      <c r="R325">
        <f>VLOOKUP($A325,Обобщение!$A$5:$EK$329,R$2,FALSE)</f>
        <v>0</v>
      </c>
      <c r="S325">
        <f>VLOOKUP($A325,Обобщение!$A$5:$EK$329,S$2,FALSE)</f>
        <v>0</v>
      </c>
      <c r="T325">
        <f>VLOOKUP($A325,Обобщение!$A$5:$EK$329,T$2,FALSE)</f>
        <v>0</v>
      </c>
      <c r="U325">
        <f>VLOOKUP($A325,Обобщение!$A$5:$EK$329,U$2,FALSE)</f>
        <v>0</v>
      </c>
      <c r="V325">
        <f>VLOOKUP($A325,Обобщение!$A$5:$EK$329,V$2,FALSE)</f>
        <v>0</v>
      </c>
      <c r="W325">
        <f>VLOOKUP($A325,Обобщение!$A$5:$EK$329,W$2,FALSE)</f>
        <v>0</v>
      </c>
      <c r="X325">
        <f>VLOOKUP($A325,Обобщение!$A$5:$EK$329,X$2,FALSE)</f>
        <v>0</v>
      </c>
      <c r="Y325">
        <f>VLOOKUP($A325,Обобщение!$A$5:$EK$329,Y$2,FALSE)</f>
        <v>0</v>
      </c>
      <c r="Z325">
        <f>VLOOKUP($A325,Обобщение!$A$5:$EK$329,Z$2,FALSE)</f>
        <v>0</v>
      </c>
      <c r="AA325">
        <f>VLOOKUP($A325,Обобщение!$A$5:$EK$329,AA$2,FALSE)</f>
        <v>0</v>
      </c>
      <c r="AB325">
        <f>VLOOKUP($A325,Обобщение!$A$5:$EK$329,AB$2,FALSE)</f>
        <v>2</v>
      </c>
      <c r="AC325">
        <f>VLOOKUP($A325,Обобщение!$A$5:$EK$329,AC$2,FALSE)</f>
        <v>0</v>
      </c>
      <c r="AD325">
        <f>VLOOKUP($A325,Обобщение!$A$5:$EK$329,AD$2,FALSE)</f>
        <v>0</v>
      </c>
      <c r="AE325">
        <f>VLOOKUP($A325,Обобщение!$A$5:$EK$329,AE$2,FALSE)</f>
        <v>0</v>
      </c>
      <c r="AF325">
        <f>VLOOKUP($A325,Обобщение!$A$5:$EK$329,AF$2,FALSE)</f>
        <v>0</v>
      </c>
      <c r="AG325">
        <f>VLOOKUP($A325,Обобщение!$A$5:$EK$329,AG$2,FALSE)</f>
        <v>0</v>
      </c>
      <c r="AH325">
        <f>VLOOKUP($A325,Обобщение!$A$5:$EK$329,AH$2,FALSE)</f>
        <v>0</v>
      </c>
      <c r="AI325">
        <f>VLOOKUP($A325,Обобщение!$A$5:$EK$329,AI$2,FALSE)</f>
        <v>2</v>
      </c>
      <c r="AJ325">
        <f>VLOOKUP($A325,Обобщение!$A$5:$EK$329,AJ$2,FALSE)</f>
        <v>0</v>
      </c>
      <c r="AK325">
        <f>VLOOKUP($A325,Обобщение!$A$5:$EK$329,AK$2,FALSE)</f>
        <v>0</v>
      </c>
      <c r="AL325">
        <f>VLOOKUP($A325,Обобщение!$A$5:$EK$329,AL$2,FALSE)</f>
        <v>1</v>
      </c>
      <c r="AM325">
        <f>VLOOKUP($A325,Обобщение!$A$5:$EK$329,AM$2,FALSE)</f>
        <v>1</v>
      </c>
      <c r="AN325">
        <f>VLOOKUP($A325,Обобщение!$A$5:$EK$329,AN$2,FALSE)</f>
        <v>0</v>
      </c>
      <c r="AO325" t="str">
        <f>VLOOKUP($A325,Обобщение!$A$5:$EK$329,AO$2,FALSE)</f>
        <v xml:space="preserve">гр./с. Русе, кв./ж.к. Родина 4 , бул./ул. Чая 18 </v>
      </c>
      <c r="AP325" t="str">
        <f>VLOOKUP($A325,Обобщение!$A$5:$EK$329,AP$2,FALSE)</f>
        <v xml:space="preserve">гр./с. Русе, кв./ж.к. Родина 4, бул./ул. Чая 18 , ет. 2, </v>
      </c>
      <c r="AQ325" t="str">
        <f>VLOOKUP($A325,Обобщение!$A$5:$EK$329,AQ$2,FALSE)</f>
        <v>Пелетен котел 25 kW</v>
      </c>
      <c r="AR325">
        <f>VLOOKUP($A325,Обобщение!$A$5:$EK$329,AR$2,FALSE)</f>
        <v>0</v>
      </c>
      <c r="AS325">
        <f>VLOOKUP($A325,Обобщение!$A$5:$EK$329,AS$2,FALSE)</f>
        <v>0</v>
      </c>
      <c r="AT325">
        <f>VLOOKUP($A325,Обобщение!$A$5:$EK$329,AT$2,FALSE)</f>
        <v>0</v>
      </c>
      <c r="AU325">
        <f>VLOOKUP($A325,Обобщение!$A$5:$EK$329,AU$2,FALSE)</f>
        <v>0</v>
      </c>
      <c r="AV325" t="str">
        <f>VLOOKUP($A325,Обобщение!$A$5:$EK$329,AV$2,FALSE)</f>
        <v>Стоманен панелен радиатор (500x1800) - 2 бр.</v>
      </c>
      <c r="AW325">
        <f>VLOOKUP($A325,Обобщение!$A$5:$EK$329,AW$2,FALSE)</f>
        <v>4</v>
      </c>
      <c r="AX325">
        <f>VLOOKUP($A325,Обобщение!$A$5:$EK$329,AX$2,FALSE)</f>
        <v>4</v>
      </c>
      <c r="AY325" s="11" t="str">
        <f t="shared" si="19"/>
        <v>Пелетен котел 25 kW</v>
      </c>
      <c r="AZ325" s="11" t="str">
        <f t="shared" si="17"/>
        <v>Стоманен панелен радиатор (500x1800) - 2 бр.</v>
      </c>
    </row>
    <row r="326" spans="1:52" x14ac:dyDescent="0.25">
      <c r="A326" s="5">
        <v>1322</v>
      </c>
      <c r="B326" t="str">
        <f>VLOOKUP($A326,Обобщение!$A$5:$EK$329,B$2,FALSE)</f>
        <v>LIFE RU 1322</v>
      </c>
      <c r="C326" t="str">
        <f>VLOOKUP($A326,Обобщение!$A$5:$EK$329,C$2,FALSE)</f>
        <v xml:space="preserve">Сава </v>
      </c>
      <c r="D326" t="str">
        <f>VLOOKUP($A326,Обобщение!$A$5:$EK$329,D$2,FALSE)</f>
        <v xml:space="preserve">Семков </v>
      </c>
      <c r="E326" t="str">
        <f>VLOOKUP($A326,Обобщение!$A$5:$EK$329,E$2,FALSE)</f>
        <v xml:space="preserve">Савов </v>
      </c>
      <c r="F326" t="str">
        <f t="shared" si="20"/>
        <v xml:space="preserve">Сава  Семков  Савов </v>
      </c>
      <c r="G326">
        <f>VLOOKUP($A326,Обобщение!$A$5:$EK$329,G$2,FALSE)</f>
        <v>0</v>
      </c>
      <c r="H326">
        <f>VLOOKUP($A326,Обобщение!$A$5:$EK$329,H$2,FALSE)</f>
        <v>0</v>
      </c>
      <c r="I326">
        <f>VLOOKUP($A326,Обобщение!$A$5:$EK$329,I$2,FALSE)</f>
        <v>0</v>
      </c>
      <c r="J326">
        <f>VLOOKUP($A326,Обобщение!$A$5:$EK$329,J$2,FALSE)</f>
        <v>0</v>
      </c>
      <c r="K326">
        <f>VLOOKUP($A326,Обобщение!$A$5:$EK$329,K$2,FALSE)</f>
        <v>1</v>
      </c>
      <c r="L326">
        <f>VLOOKUP($A326,Обобщение!$A$5:$EK$329,L$2,FALSE)</f>
        <v>0</v>
      </c>
      <c r="M326">
        <f>VLOOKUP($A326,Обобщение!$A$5:$EK$329,M$2,FALSE)</f>
        <v>0</v>
      </c>
      <c r="N326">
        <f>VLOOKUP($A326,Обобщение!$A$5:$EK$329,N$2,FALSE)</f>
        <v>0</v>
      </c>
      <c r="O326">
        <f>VLOOKUP($A326,Обобщение!$A$5:$EK$329,O$2,FALSE)</f>
        <v>0</v>
      </c>
      <c r="P326">
        <f>VLOOKUP($A326,Обобщение!$A$5:$EK$329,P$2,FALSE)</f>
        <v>0</v>
      </c>
      <c r="Q326">
        <f>VLOOKUP($A326,Обобщение!$A$5:$EK$329,Q$2,FALSE)</f>
        <v>0</v>
      </c>
      <c r="R326">
        <f>VLOOKUP($A326,Обобщение!$A$5:$EK$329,R$2,FALSE)</f>
        <v>0</v>
      </c>
      <c r="S326">
        <f>VLOOKUP($A326,Обобщение!$A$5:$EK$329,S$2,FALSE)</f>
        <v>0</v>
      </c>
      <c r="T326">
        <f>VLOOKUP($A326,Обобщение!$A$5:$EK$329,T$2,FALSE)</f>
        <v>0</v>
      </c>
      <c r="U326">
        <f>VLOOKUP($A326,Обобщение!$A$5:$EK$329,U$2,FALSE)</f>
        <v>0</v>
      </c>
      <c r="V326">
        <f>VLOOKUP($A326,Обобщение!$A$5:$EK$329,V$2,FALSE)</f>
        <v>0</v>
      </c>
      <c r="W326">
        <f>VLOOKUP($A326,Обобщение!$A$5:$EK$329,W$2,FALSE)</f>
        <v>0</v>
      </c>
      <c r="X326">
        <f>VLOOKUP($A326,Обобщение!$A$5:$EK$329,X$2,FALSE)</f>
        <v>0</v>
      </c>
      <c r="Y326">
        <f>VLOOKUP($A326,Обобщение!$A$5:$EK$329,Y$2,FALSE)</f>
        <v>0</v>
      </c>
      <c r="Z326">
        <f>VLOOKUP($A326,Обобщение!$A$5:$EK$329,Z$2,FALSE)</f>
        <v>0</v>
      </c>
      <c r="AA326">
        <f>VLOOKUP($A326,Обобщение!$A$5:$EK$329,AA$2,FALSE)</f>
        <v>0</v>
      </c>
      <c r="AB326">
        <f>VLOOKUP($A326,Обобщение!$A$5:$EK$329,AB$2,FALSE)</f>
        <v>0</v>
      </c>
      <c r="AC326">
        <f>VLOOKUP($A326,Обобщение!$A$5:$EK$329,AC$2,FALSE)</f>
        <v>0</v>
      </c>
      <c r="AD326">
        <f>VLOOKUP($A326,Обобщение!$A$5:$EK$329,AD$2,FALSE)</f>
        <v>0</v>
      </c>
      <c r="AE326">
        <f>VLOOKUP($A326,Обобщение!$A$5:$EK$329,AE$2,FALSE)</f>
        <v>2</v>
      </c>
      <c r="AF326">
        <f>VLOOKUP($A326,Обобщение!$A$5:$EK$329,AF$2,FALSE)</f>
        <v>0</v>
      </c>
      <c r="AG326">
        <f>VLOOKUP($A326,Обобщение!$A$5:$EK$329,AG$2,FALSE)</f>
        <v>0</v>
      </c>
      <c r="AH326">
        <f>VLOOKUP($A326,Обобщение!$A$5:$EK$329,AH$2,FALSE)</f>
        <v>0</v>
      </c>
      <c r="AI326">
        <f>VLOOKUP($A326,Обобщение!$A$5:$EK$329,AI$2,FALSE)</f>
        <v>0</v>
      </c>
      <c r="AJ326">
        <f>VLOOKUP($A326,Обобщение!$A$5:$EK$329,AJ$2,FALSE)</f>
        <v>0</v>
      </c>
      <c r="AK326">
        <f>VLOOKUP($A326,Обобщение!$A$5:$EK$329,AK$2,FALSE)</f>
        <v>4</v>
      </c>
      <c r="AL326">
        <f>VLOOKUP($A326,Обобщение!$A$5:$EK$329,AL$2,FALSE)</f>
        <v>0</v>
      </c>
      <c r="AM326">
        <f>VLOOKUP($A326,Обобщение!$A$5:$EK$329,AM$2,FALSE)</f>
        <v>1</v>
      </c>
      <c r="AN326">
        <f>VLOOKUP($A326,Обобщение!$A$5:$EK$329,AN$2,FALSE)</f>
        <v>0</v>
      </c>
      <c r="AO326" t="str">
        <f>VLOOKUP($A326,Обобщение!$A$5:$EK$329,AO$2,FALSE)</f>
        <v xml:space="preserve">гр./с. Русе, кв./ж.к. Дружба 2 , бл. 8-ми март , бул./ул. Мальовица 75 </v>
      </c>
      <c r="AP326" t="str">
        <f>VLOOKUP($A326,Обобщение!$A$5:$EK$329,AP$2,FALSE)</f>
        <v>гр./с. Русе, кв./ж.к. Дружба 2 , бл. 8-ми март , бул./ул. Мальовица 75 , ет. 1, ап. 1</v>
      </c>
      <c r="AQ326" t="str">
        <f>VLOOKUP($A326,Обобщение!$A$5:$EK$329,AQ$2,FALSE)</f>
        <v>Камина на пелети с водна риза 12 kW</v>
      </c>
      <c r="AR326">
        <f>VLOOKUP($A326,Обобщение!$A$5:$EK$329,AR$2,FALSE)</f>
        <v>0</v>
      </c>
      <c r="AS326">
        <f>VLOOKUP($A326,Обобщение!$A$5:$EK$329,AS$2,FALSE)</f>
        <v>0</v>
      </c>
      <c r="AT326">
        <f>VLOOKUP($A326,Обобщение!$A$5:$EK$329,AT$2,FALSE)</f>
        <v>0</v>
      </c>
      <c r="AU326">
        <f>VLOOKUP($A326,Обобщение!$A$5:$EK$329,AU$2,FALSE)</f>
        <v>0</v>
      </c>
      <c r="AV326">
        <f>VLOOKUP($A326,Обобщение!$A$5:$EK$329,AV$2,FALSE)</f>
        <v>0</v>
      </c>
      <c r="AW326">
        <f>VLOOKUP($A326,Обобщение!$A$5:$EK$329,AW$2,FALSE)</f>
        <v>7</v>
      </c>
      <c r="AX326">
        <f>VLOOKUP($A326,Обобщение!$A$5:$EK$329,AX$2,FALSE)</f>
        <v>7</v>
      </c>
      <c r="AY326" s="11" t="str">
        <f t="shared" si="19"/>
        <v>Камина на пелети с водна риза 12 kW</v>
      </c>
      <c r="AZ326" s="11" t="str">
        <f t="shared" si="17"/>
        <v/>
      </c>
    </row>
    <row r="327" spans="1:52" x14ac:dyDescent="0.25">
      <c r="A327" s="3">
        <v>1323</v>
      </c>
      <c r="B327" t="str">
        <f>VLOOKUP($A327,Обобщение!$A$5:$EK$329,B$2,FALSE)</f>
        <v>LIFE RU 1323</v>
      </c>
      <c r="C327" t="str">
        <f>VLOOKUP($A327,Обобщение!$A$5:$EK$329,C$2,FALSE)</f>
        <v xml:space="preserve">Росица </v>
      </c>
      <c r="D327" t="str">
        <f>VLOOKUP($A327,Обобщение!$A$5:$EK$329,D$2,FALSE)</f>
        <v xml:space="preserve">Атанасова </v>
      </c>
      <c r="E327" t="str">
        <f>VLOOKUP($A327,Обобщение!$A$5:$EK$329,E$2,FALSE)</f>
        <v xml:space="preserve">Стоянова </v>
      </c>
      <c r="F327" t="str">
        <f t="shared" si="20"/>
        <v xml:space="preserve">Росица  Атанасова  Стоянова </v>
      </c>
      <c r="G327">
        <f>VLOOKUP($A327,Обобщение!$A$5:$EK$329,G$2,FALSE)</f>
        <v>0</v>
      </c>
      <c r="H327">
        <f>VLOOKUP($A327,Обобщение!$A$5:$EK$329,H$2,FALSE)</f>
        <v>0</v>
      </c>
      <c r="I327">
        <f>VLOOKUP($A327,Обобщение!$A$5:$EK$329,I$2,FALSE)</f>
        <v>0</v>
      </c>
      <c r="J327">
        <f>VLOOKUP($A327,Обобщение!$A$5:$EK$329,J$2,FALSE)</f>
        <v>0</v>
      </c>
      <c r="K327">
        <f>VLOOKUP($A327,Обобщение!$A$5:$EK$329,K$2,FALSE)</f>
        <v>0</v>
      </c>
      <c r="L327">
        <f>VLOOKUP($A327,Обобщение!$A$5:$EK$329,L$2,FALSE)</f>
        <v>0</v>
      </c>
      <c r="M327">
        <f>VLOOKUP($A327,Обобщение!$A$5:$EK$329,M$2,FALSE)</f>
        <v>0</v>
      </c>
      <c r="N327">
        <f>VLOOKUP($A327,Обобщение!$A$5:$EK$329,N$2,FALSE)</f>
        <v>0</v>
      </c>
      <c r="O327">
        <f>VLOOKUP($A327,Обобщение!$A$5:$EK$329,O$2,FALSE)</f>
        <v>1</v>
      </c>
      <c r="P327">
        <f>VLOOKUP($A327,Обобщение!$A$5:$EK$329,P$2,FALSE)</f>
        <v>0</v>
      </c>
      <c r="Q327">
        <f>VLOOKUP($A327,Обобщение!$A$5:$EK$329,Q$2,FALSE)</f>
        <v>0</v>
      </c>
      <c r="R327">
        <f>VLOOKUP($A327,Обобщение!$A$5:$EK$329,R$2,FALSE)</f>
        <v>0</v>
      </c>
      <c r="S327">
        <f>VLOOKUP($A327,Обобщение!$A$5:$EK$329,S$2,FALSE)</f>
        <v>0</v>
      </c>
      <c r="T327">
        <f>VLOOKUP($A327,Обобщение!$A$5:$EK$329,T$2,FALSE)</f>
        <v>0</v>
      </c>
      <c r="U327">
        <f>VLOOKUP($A327,Обобщение!$A$5:$EK$329,U$2,FALSE)</f>
        <v>0</v>
      </c>
      <c r="V327">
        <f>VLOOKUP($A327,Обобщение!$A$5:$EK$329,V$2,FALSE)</f>
        <v>0</v>
      </c>
      <c r="W327">
        <f>VLOOKUP($A327,Обобщение!$A$5:$EK$329,W$2,FALSE)</f>
        <v>0</v>
      </c>
      <c r="X327">
        <f>VLOOKUP($A327,Обобщение!$A$5:$EK$329,X$2,FALSE)</f>
        <v>0</v>
      </c>
      <c r="Y327">
        <f>VLOOKUP($A327,Обобщение!$A$5:$EK$329,Y$2,FALSE)</f>
        <v>0</v>
      </c>
      <c r="Z327">
        <f>VLOOKUP($A327,Обобщение!$A$5:$EK$329,Z$2,FALSE)</f>
        <v>0</v>
      </c>
      <c r="AA327">
        <f>VLOOKUP($A327,Обобщение!$A$5:$EK$329,AA$2,FALSE)</f>
        <v>0</v>
      </c>
      <c r="AB327">
        <f>VLOOKUP($A327,Обобщение!$A$5:$EK$329,AB$2,FALSE)</f>
        <v>2</v>
      </c>
      <c r="AC327">
        <f>VLOOKUP($A327,Обобщение!$A$5:$EK$329,AC$2,FALSE)</f>
        <v>0</v>
      </c>
      <c r="AD327">
        <f>VLOOKUP($A327,Обобщение!$A$5:$EK$329,AD$2,FALSE)</f>
        <v>2</v>
      </c>
      <c r="AE327">
        <f>VLOOKUP($A327,Обобщение!$A$5:$EK$329,AE$2,FALSE)</f>
        <v>0</v>
      </c>
      <c r="AF327">
        <f>VLOOKUP($A327,Обобщение!$A$5:$EK$329,AF$2,FALSE)</f>
        <v>0</v>
      </c>
      <c r="AG327">
        <f>VLOOKUP($A327,Обобщение!$A$5:$EK$329,AG$2,FALSE)</f>
        <v>0</v>
      </c>
      <c r="AH327">
        <f>VLOOKUP($A327,Обобщение!$A$5:$EK$329,AH$2,FALSE)</f>
        <v>0</v>
      </c>
      <c r="AI327">
        <f>VLOOKUP($A327,Обобщение!$A$5:$EK$329,AI$2,FALSE)</f>
        <v>2</v>
      </c>
      <c r="AJ327">
        <f>VLOOKUP($A327,Обобщение!$A$5:$EK$329,AJ$2,FALSE)</f>
        <v>0</v>
      </c>
      <c r="AK327">
        <f>VLOOKUP($A327,Обобщение!$A$5:$EK$329,AK$2,FALSE)</f>
        <v>0</v>
      </c>
      <c r="AL327">
        <f>VLOOKUP($A327,Обобщение!$A$5:$EK$329,AL$2,FALSE)</f>
        <v>0</v>
      </c>
      <c r="AM327">
        <f>VLOOKUP($A327,Обобщение!$A$5:$EK$329,AM$2,FALSE)</f>
        <v>0</v>
      </c>
      <c r="AN327">
        <f>VLOOKUP($A327,Обобщение!$A$5:$EK$329,AN$2,FALSE)</f>
        <v>0</v>
      </c>
      <c r="AO327" t="str">
        <f>VLOOKUP($A327,Обобщение!$A$5:$EK$329,AO$2,FALSE)</f>
        <v>гр./с. Русе, кв./ж.к. Дружба 2 , бул./ул. Мальовица 48</v>
      </c>
      <c r="AP327" t="str">
        <f>VLOOKUP($A327,Обобщение!$A$5:$EK$329,AP$2,FALSE)</f>
        <v xml:space="preserve">гр./с. Русе, кв./ж.к. Дружба 2 , бул./ул. Мальовица 48 , ет. 2, </v>
      </c>
      <c r="AQ327" t="str">
        <f>VLOOKUP($A327,Обобщение!$A$5:$EK$329,AQ$2,FALSE)</f>
        <v>Пелетен котел 33 kW</v>
      </c>
      <c r="AR327">
        <f>VLOOKUP($A327,Обобщение!$A$5:$EK$329,AR$2,FALSE)</f>
        <v>0</v>
      </c>
      <c r="AS327">
        <f>VLOOKUP($A327,Обобщение!$A$5:$EK$329,AS$2,FALSE)</f>
        <v>0</v>
      </c>
      <c r="AT327">
        <f>VLOOKUP($A327,Обобщение!$A$5:$EK$329,AT$2,FALSE)</f>
        <v>0</v>
      </c>
      <c r="AU327">
        <f>VLOOKUP($A327,Обобщение!$A$5:$EK$329,AU$2,FALSE)</f>
        <v>0</v>
      </c>
      <c r="AV327" t="str">
        <f>VLOOKUP($A327,Обобщение!$A$5:$EK$329,AV$2,FALSE)</f>
        <v>Стоманен панелен радиатор (500x1800) - 2 бр.</v>
      </c>
      <c r="AW327">
        <f>VLOOKUP($A327,Обобщение!$A$5:$EK$329,AW$2,FALSE)</f>
        <v>4</v>
      </c>
      <c r="AX327">
        <f>VLOOKUP($A327,Обобщение!$A$5:$EK$329,AX$2,FALSE)</f>
        <v>4</v>
      </c>
      <c r="AY327" s="11" t="str">
        <f t="shared" si="19"/>
        <v>Пелетен котел 33 kW</v>
      </c>
      <c r="AZ327" s="11" t="str">
        <f t="shared" si="17"/>
        <v>Стоманен панелен радиатор (500x1800) - 2 бр.</v>
      </c>
    </row>
    <row r="328" spans="1:52" x14ac:dyDescent="0.25">
      <c r="A328" s="3">
        <v>1324</v>
      </c>
      <c r="B328" t="str">
        <f>VLOOKUP($A328,Обобщение!$A$5:$EK$329,B$2,FALSE)</f>
        <v>LIFE RU 1324</v>
      </c>
      <c r="C328" t="str">
        <f>VLOOKUP($A328,Обобщение!$A$5:$EK$329,C$2,FALSE)</f>
        <v xml:space="preserve">Росица </v>
      </c>
      <c r="D328" t="str">
        <f>VLOOKUP($A328,Обобщение!$A$5:$EK$329,D$2,FALSE)</f>
        <v xml:space="preserve">Генчева </v>
      </c>
      <c r="E328" t="str">
        <f>VLOOKUP($A328,Обобщение!$A$5:$EK$329,E$2,FALSE)</f>
        <v xml:space="preserve">Николова </v>
      </c>
      <c r="F328" t="str">
        <f t="shared" si="20"/>
        <v xml:space="preserve">Росица  Генчева  Николова </v>
      </c>
      <c r="G328">
        <f>VLOOKUP($A328,Обобщение!$A$5:$EK$329,G$2,FALSE)</f>
        <v>0</v>
      </c>
      <c r="H328">
        <f>VLOOKUP($A328,Обобщение!$A$5:$EK$329,H$2,FALSE)</f>
        <v>0</v>
      </c>
      <c r="I328">
        <f>VLOOKUP($A328,Обобщение!$A$5:$EK$329,I$2,FALSE)</f>
        <v>0</v>
      </c>
      <c r="J328">
        <f>VLOOKUP($A328,Обобщение!$A$5:$EK$329,J$2,FALSE)</f>
        <v>0</v>
      </c>
      <c r="K328">
        <f>VLOOKUP($A328,Обобщение!$A$5:$EK$329,K$2,FALSE)</f>
        <v>0</v>
      </c>
      <c r="L328">
        <f>VLOOKUP($A328,Обобщение!$A$5:$EK$329,L$2,FALSE)</f>
        <v>0</v>
      </c>
      <c r="M328">
        <f>VLOOKUP($A328,Обобщение!$A$5:$EK$329,M$2,FALSE)</f>
        <v>0</v>
      </c>
      <c r="N328">
        <f>VLOOKUP($A328,Обобщение!$A$5:$EK$329,N$2,FALSE)</f>
        <v>0</v>
      </c>
      <c r="O328">
        <f>VLOOKUP($A328,Обобщение!$A$5:$EK$329,O$2,FALSE)</f>
        <v>1</v>
      </c>
      <c r="P328">
        <f>VLOOKUP($A328,Обобщение!$A$5:$EK$329,P$2,FALSE)</f>
        <v>0</v>
      </c>
      <c r="Q328">
        <f>VLOOKUP($A328,Обобщение!$A$5:$EK$329,Q$2,FALSE)</f>
        <v>0</v>
      </c>
      <c r="R328">
        <f>VLOOKUP($A328,Обобщение!$A$5:$EK$329,R$2,FALSE)</f>
        <v>0</v>
      </c>
      <c r="S328">
        <f>VLOOKUP($A328,Обобщение!$A$5:$EK$329,S$2,FALSE)</f>
        <v>0</v>
      </c>
      <c r="T328">
        <f>VLOOKUP($A328,Обобщение!$A$5:$EK$329,T$2,FALSE)</f>
        <v>0</v>
      </c>
      <c r="U328">
        <f>VLOOKUP($A328,Обобщение!$A$5:$EK$329,U$2,FALSE)</f>
        <v>0</v>
      </c>
      <c r="V328">
        <f>VLOOKUP($A328,Обобщение!$A$5:$EK$329,V$2,FALSE)</f>
        <v>0</v>
      </c>
      <c r="W328">
        <f>VLOOKUP($A328,Обобщение!$A$5:$EK$329,W$2,FALSE)</f>
        <v>0</v>
      </c>
      <c r="X328">
        <f>VLOOKUP($A328,Обобщение!$A$5:$EK$329,X$2,FALSE)</f>
        <v>0</v>
      </c>
      <c r="Y328">
        <f>VLOOKUP($A328,Обобщение!$A$5:$EK$329,Y$2,FALSE)</f>
        <v>0</v>
      </c>
      <c r="Z328">
        <f>VLOOKUP($A328,Обобщение!$A$5:$EK$329,Z$2,FALSE)</f>
        <v>0</v>
      </c>
      <c r="AA328">
        <f>VLOOKUP($A328,Обобщение!$A$5:$EK$329,AA$2,FALSE)</f>
        <v>0</v>
      </c>
      <c r="AB328">
        <f>VLOOKUP($A328,Обобщение!$A$5:$EK$329,AB$2,FALSE)</f>
        <v>0</v>
      </c>
      <c r="AC328">
        <f>VLOOKUP($A328,Обобщение!$A$5:$EK$329,AC$2,FALSE)</f>
        <v>0</v>
      </c>
      <c r="AD328">
        <f>VLOOKUP($A328,Обобщение!$A$5:$EK$329,AD$2,FALSE)</f>
        <v>0</v>
      </c>
      <c r="AE328">
        <f>VLOOKUP($A328,Обобщение!$A$5:$EK$329,AE$2,FALSE)</f>
        <v>0</v>
      </c>
      <c r="AF328">
        <f>VLOOKUP($A328,Обобщение!$A$5:$EK$329,AF$2,FALSE)</f>
        <v>0</v>
      </c>
      <c r="AG328">
        <f>VLOOKUP($A328,Обобщение!$A$5:$EK$329,AG$2,FALSE)</f>
        <v>0</v>
      </c>
      <c r="AH328">
        <f>VLOOKUP($A328,Обобщение!$A$5:$EK$329,AH$2,FALSE)</f>
        <v>0</v>
      </c>
      <c r="AI328">
        <f>VLOOKUP($A328,Обобщение!$A$5:$EK$329,AI$2,FALSE)</f>
        <v>0</v>
      </c>
      <c r="AJ328">
        <f>VLOOKUP($A328,Обобщение!$A$5:$EK$329,AJ$2,FALSE)</f>
        <v>0</v>
      </c>
      <c r="AK328">
        <f>VLOOKUP($A328,Обобщение!$A$5:$EK$329,AK$2,FALSE)</f>
        <v>4</v>
      </c>
      <c r="AL328">
        <f>VLOOKUP($A328,Обобщение!$A$5:$EK$329,AL$2,FALSE)</f>
        <v>1</v>
      </c>
      <c r="AM328">
        <f>VLOOKUP($A328,Обобщение!$A$5:$EK$329,AM$2,FALSE)</f>
        <v>1</v>
      </c>
      <c r="AN328">
        <f>VLOOKUP($A328,Обобщение!$A$5:$EK$329,AN$2,FALSE)</f>
        <v>0</v>
      </c>
      <c r="AO328" t="str">
        <f>VLOOKUP($A328,Обобщение!$A$5:$EK$329,AO$2,FALSE)</f>
        <v>гр./с. Русе, кв./ж.к. Възраждане , бул./ул. Солун 45</v>
      </c>
      <c r="AP328" t="str">
        <f>VLOOKUP($A328,Обобщение!$A$5:$EK$329,AP$2,FALSE)</f>
        <v xml:space="preserve">гр./с. Русе, кв./ж.к. Веждата , бул./ул. Антим Първи 20, </v>
      </c>
      <c r="AQ328" t="str">
        <f>VLOOKUP($A328,Обобщение!$A$5:$EK$329,AQ$2,FALSE)</f>
        <v>Пелетен котел 33 kW</v>
      </c>
      <c r="AR328">
        <f>VLOOKUP($A328,Обобщение!$A$5:$EK$329,AR$2,FALSE)</f>
        <v>0</v>
      </c>
      <c r="AS328">
        <f>VLOOKUP($A328,Обобщение!$A$5:$EK$329,AS$2,FALSE)</f>
        <v>0</v>
      </c>
      <c r="AT328">
        <f>VLOOKUP($A328,Обобщение!$A$5:$EK$329,AT$2,FALSE)</f>
        <v>0</v>
      </c>
      <c r="AU328">
        <f>VLOOKUP($A328,Обобщение!$A$5:$EK$329,AU$2,FALSE)</f>
        <v>0</v>
      </c>
      <c r="AV328">
        <f>VLOOKUP($A328,Обобщение!$A$5:$EK$329,AV$2,FALSE)</f>
        <v>0</v>
      </c>
      <c r="AW328">
        <f>VLOOKUP($A328,Обобщение!$A$5:$EK$329,AW$2,FALSE)</f>
        <v>6</v>
      </c>
      <c r="AX328">
        <f>VLOOKUP($A328,Обобщение!$A$5:$EK$329,AX$2,FALSE)</f>
        <v>6</v>
      </c>
      <c r="AY328" s="11" t="str">
        <f t="shared" si="19"/>
        <v>Пелетен котел 33 kW</v>
      </c>
      <c r="AZ328" s="11" t="str">
        <f t="shared" si="17"/>
        <v/>
      </c>
    </row>
    <row r="329" spans="1:52" x14ac:dyDescent="0.25">
      <c r="A329" s="3">
        <v>1325</v>
      </c>
      <c r="B329" t="str">
        <f>VLOOKUP($A329,Обобщение!$A$5:$EK$329,B$2,FALSE)</f>
        <v>LIFE RU 1325</v>
      </c>
      <c r="C329" t="str">
        <f>VLOOKUP($A329,Обобщение!$A$5:$EK$329,C$2,FALSE)</f>
        <v xml:space="preserve">Петър </v>
      </c>
      <c r="D329" t="str">
        <f>VLOOKUP($A329,Обобщение!$A$5:$EK$329,D$2,FALSE)</f>
        <v xml:space="preserve">Стоянов </v>
      </c>
      <c r="E329" t="str">
        <f>VLOOKUP($A329,Обобщение!$A$5:$EK$329,E$2,FALSE)</f>
        <v xml:space="preserve">Стоянов </v>
      </c>
      <c r="F329" t="str">
        <f t="shared" si="20"/>
        <v xml:space="preserve">Петър  Стоянов  Стоянов </v>
      </c>
      <c r="G329">
        <f>VLOOKUP($A329,Обобщение!$A$5:$EK$329,G$2,FALSE)</f>
        <v>0</v>
      </c>
      <c r="H329">
        <f>VLOOKUP($A329,Обобщение!$A$5:$EK$329,H$2,FALSE)</f>
        <v>0</v>
      </c>
      <c r="I329">
        <f>VLOOKUP($A329,Обобщение!$A$5:$EK$329,I$2,FALSE)</f>
        <v>0</v>
      </c>
      <c r="J329">
        <f>VLOOKUP($A329,Обобщение!$A$5:$EK$329,J$2,FALSE)</f>
        <v>0</v>
      </c>
      <c r="K329">
        <f>VLOOKUP($A329,Обобщение!$A$5:$EK$329,K$2,FALSE)</f>
        <v>0</v>
      </c>
      <c r="L329">
        <f>VLOOKUP($A329,Обобщение!$A$5:$EK$329,L$2,FALSE)</f>
        <v>1</v>
      </c>
      <c r="M329">
        <f>VLOOKUP($A329,Обобщение!$A$5:$EK$329,M$2,FALSE)</f>
        <v>0</v>
      </c>
      <c r="N329">
        <f>VLOOKUP($A329,Обобщение!$A$5:$EK$329,N$2,FALSE)</f>
        <v>0</v>
      </c>
      <c r="O329">
        <f>VLOOKUP($A329,Обобщение!$A$5:$EK$329,O$2,FALSE)</f>
        <v>0</v>
      </c>
      <c r="P329">
        <f>VLOOKUP($A329,Обобщение!$A$5:$EK$329,P$2,FALSE)</f>
        <v>0</v>
      </c>
      <c r="Q329">
        <f>VLOOKUP($A329,Обобщение!$A$5:$EK$329,Q$2,FALSE)</f>
        <v>0</v>
      </c>
      <c r="R329">
        <f>VLOOKUP($A329,Обобщение!$A$5:$EK$329,R$2,FALSE)</f>
        <v>0</v>
      </c>
      <c r="S329">
        <f>VLOOKUP($A329,Обобщение!$A$5:$EK$329,S$2,FALSE)</f>
        <v>0</v>
      </c>
      <c r="T329">
        <f>VLOOKUP($A329,Обобщение!$A$5:$EK$329,T$2,FALSE)</f>
        <v>0</v>
      </c>
      <c r="U329">
        <f>VLOOKUP($A329,Обобщение!$A$5:$EK$329,U$2,FALSE)</f>
        <v>0</v>
      </c>
      <c r="V329">
        <f>VLOOKUP($A329,Обобщение!$A$5:$EK$329,V$2,FALSE)</f>
        <v>0</v>
      </c>
      <c r="W329">
        <f>VLOOKUP($A329,Обобщение!$A$5:$EK$329,W$2,FALSE)</f>
        <v>0</v>
      </c>
      <c r="X329">
        <f>VLOOKUP($A329,Обобщение!$A$5:$EK$329,X$2,FALSE)</f>
        <v>0</v>
      </c>
      <c r="Y329">
        <f>VLOOKUP($A329,Обобщение!$A$5:$EK$329,Y$2,FALSE)</f>
        <v>0</v>
      </c>
      <c r="Z329">
        <f>VLOOKUP($A329,Обобщение!$A$5:$EK$329,Z$2,FALSE)</f>
        <v>0</v>
      </c>
      <c r="AA329">
        <f>VLOOKUP($A329,Обобщение!$A$5:$EK$329,AA$2,FALSE)</f>
        <v>0</v>
      </c>
      <c r="AB329">
        <f>VLOOKUP($A329,Обобщение!$A$5:$EK$329,AB$2,FALSE)</f>
        <v>0</v>
      </c>
      <c r="AC329">
        <f>VLOOKUP($A329,Обобщение!$A$5:$EK$329,AC$2,FALSE)</f>
        <v>0</v>
      </c>
      <c r="AD329">
        <f>VLOOKUP($A329,Обобщение!$A$5:$EK$329,AD$2,FALSE)</f>
        <v>0</v>
      </c>
      <c r="AE329">
        <f>VLOOKUP($A329,Обобщение!$A$5:$EK$329,AE$2,FALSE)</f>
        <v>0</v>
      </c>
      <c r="AF329">
        <f>VLOOKUP($A329,Обобщение!$A$5:$EK$329,AF$2,FALSE)</f>
        <v>0</v>
      </c>
      <c r="AG329">
        <f>VLOOKUP($A329,Обобщение!$A$5:$EK$329,AG$2,FALSE)</f>
        <v>0</v>
      </c>
      <c r="AH329">
        <f>VLOOKUP($A329,Обобщение!$A$5:$EK$329,AH$2,FALSE)</f>
        <v>0</v>
      </c>
      <c r="AI329">
        <f>VLOOKUP($A329,Обобщение!$A$5:$EK$329,AI$2,FALSE)</f>
        <v>0</v>
      </c>
      <c r="AJ329">
        <f>VLOOKUP($A329,Обобщение!$A$5:$EK$329,AJ$2,FALSE)</f>
        <v>0</v>
      </c>
      <c r="AK329">
        <f>VLOOKUP($A329,Обобщение!$A$5:$EK$329,AK$2,FALSE)</f>
        <v>4</v>
      </c>
      <c r="AL329">
        <f>VLOOKUP($A329,Обобщение!$A$5:$EK$329,AL$2,FALSE)</f>
        <v>1</v>
      </c>
      <c r="AM329">
        <f>VLOOKUP($A329,Обобщение!$A$5:$EK$329,AM$2,FALSE)</f>
        <v>1</v>
      </c>
      <c r="AN329">
        <f>VLOOKUP($A329,Обобщение!$A$5:$EK$329,AN$2,FALSE)</f>
        <v>0</v>
      </c>
      <c r="AO329" t="str">
        <f>VLOOKUP($A329,Обобщение!$A$5:$EK$329,AO$2,FALSE)</f>
        <v xml:space="preserve">гр./с. Русе, кв./ж.к. Здравец-изток , бл. Падаревски , бул./ул. Киев 9 </v>
      </c>
      <c r="AP329" t="str">
        <f>VLOOKUP($A329,Обобщение!$A$5:$EK$329,AP$2,FALSE)</f>
        <v>гр./с. Русе, кв./ж.к. Здравец-изток , бл. Падаревски , бул./ул. Киев 9 , ет. 4, ап. 9</v>
      </c>
      <c r="AQ329" t="str">
        <f>VLOOKUP($A329,Обобщение!$A$5:$EK$329,AQ$2,FALSE)</f>
        <v>Камина на пелети с водна риза 18 kW</v>
      </c>
      <c r="AR329">
        <f>VLOOKUP($A329,Обобщение!$A$5:$EK$329,AR$2,FALSE)</f>
        <v>0</v>
      </c>
      <c r="AS329">
        <f>VLOOKUP($A329,Обобщение!$A$5:$EK$329,AS$2,FALSE)</f>
        <v>0</v>
      </c>
      <c r="AT329">
        <f>VLOOKUP($A329,Обобщение!$A$5:$EK$329,AT$2,FALSE)</f>
        <v>0</v>
      </c>
      <c r="AU329">
        <f>VLOOKUP($A329,Обобщение!$A$5:$EK$329,AU$2,FALSE)</f>
        <v>0</v>
      </c>
      <c r="AV329">
        <f>VLOOKUP($A329,Обобщение!$A$5:$EK$329,AV$2,FALSE)</f>
        <v>0</v>
      </c>
      <c r="AW329">
        <f>VLOOKUP($A329,Обобщение!$A$5:$EK$329,AW$2,FALSE)</f>
        <v>6</v>
      </c>
      <c r="AX329">
        <f>VLOOKUP($A329,Обобщение!$A$5:$EK$329,AX$2,FALSE)</f>
        <v>6</v>
      </c>
      <c r="AY329" s="11" t="str">
        <f t="shared" si="19"/>
        <v>Камина на пелети с водна риза 18 kW</v>
      </c>
      <c r="AZ329" s="11" t="str">
        <f t="shared" si="17"/>
        <v/>
      </c>
    </row>
    <row r="331" spans="1:52" x14ac:dyDescent="0.25">
      <c r="G331" s="2">
        <f>SUM(G5:G330)</f>
        <v>6</v>
      </c>
      <c r="H331" s="2">
        <f t="shared" ref="H331:AB331" si="21">SUM(H5:H330)</f>
        <v>3</v>
      </c>
      <c r="I331" s="2">
        <f t="shared" si="21"/>
        <v>6</v>
      </c>
      <c r="J331" s="2">
        <f t="shared" si="21"/>
        <v>11</v>
      </c>
      <c r="K331" s="2">
        <f t="shared" si="21"/>
        <v>89</v>
      </c>
      <c r="L331" s="2">
        <f t="shared" si="21"/>
        <v>69</v>
      </c>
      <c r="M331" s="2">
        <f t="shared" si="21"/>
        <v>29</v>
      </c>
      <c r="N331" s="2">
        <f t="shared" si="21"/>
        <v>33</v>
      </c>
      <c r="O331" s="2">
        <f t="shared" si="21"/>
        <v>17</v>
      </c>
      <c r="P331" s="2">
        <f t="shared" si="21"/>
        <v>0</v>
      </c>
      <c r="Q331" s="2">
        <f t="shared" si="21"/>
        <v>5</v>
      </c>
      <c r="R331" s="2">
        <f t="shared" si="21"/>
        <v>1</v>
      </c>
      <c r="S331" s="2">
        <f t="shared" si="21"/>
        <v>0</v>
      </c>
      <c r="T331" s="2">
        <f t="shared" si="21"/>
        <v>0</v>
      </c>
      <c r="U331" s="2">
        <f t="shared" si="21"/>
        <v>43</v>
      </c>
      <c r="V331" s="2">
        <f t="shared" si="21"/>
        <v>3</v>
      </c>
      <c r="W331" s="2">
        <f t="shared" si="21"/>
        <v>6</v>
      </c>
      <c r="X331" s="2">
        <f t="shared" si="21"/>
        <v>3</v>
      </c>
      <c r="Y331" s="2">
        <f t="shared" si="21"/>
        <v>0</v>
      </c>
      <c r="Z331" s="2">
        <f t="shared" si="21"/>
        <v>2</v>
      </c>
      <c r="AA331" s="2">
        <f t="shared" si="21"/>
        <v>108</v>
      </c>
      <c r="AB331" s="2">
        <f t="shared" si="21"/>
        <v>133</v>
      </c>
    </row>
    <row r="333" spans="1:52" x14ac:dyDescent="0.25">
      <c r="A333" s="8">
        <v>13</v>
      </c>
      <c r="F333" s="9" t="s">
        <v>3740</v>
      </c>
      <c r="AY333" s="7" t="s">
        <v>3739</v>
      </c>
    </row>
    <row r="334" spans="1:52" x14ac:dyDescent="0.25">
      <c r="A334" s="8">
        <v>26</v>
      </c>
      <c r="F334" s="9" t="s">
        <v>3745</v>
      </c>
      <c r="AY334" s="7" t="s">
        <v>3735</v>
      </c>
    </row>
    <row r="335" spans="1:52" x14ac:dyDescent="0.25">
      <c r="A335" s="8">
        <v>28</v>
      </c>
      <c r="F335" s="9" t="s">
        <v>3748</v>
      </c>
      <c r="AY335" s="7" t="s">
        <v>3736</v>
      </c>
    </row>
    <row r="336" spans="1:52" x14ac:dyDescent="0.25">
      <c r="A336" s="8">
        <v>33</v>
      </c>
      <c r="F336" s="9" t="s">
        <v>3755</v>
      </c>
      <c r="AY336" s="7" t="s">
        <v>3736</v>
      </c>
    </row>
    <row r="337" spans="1:52" x14ac:dyDescent="0.25">
      <c r="A337" s="8">
        <v>45</v>
      </c>
      <c r="F337" s="9" t="s">
        <v>3750</v>
      </c>
      <c r="AY337" s="7" t="s">
        <v>3736</v>
      </c>
    </row>
    <row r="338" spans="1:52" x14ac:dyDescent="0.25">
      <c r="A338" s="8">
        <v>47</v>
      </c>
      <c r="F338" s="9" t="s">
        <v>3754</v>
      </c>
      <c r="AY338" s="7" t="s">
        <v>3736</v>
      </c>
    </row>
    <row r="339" spans="1:52" x14ac:dyDescent="0.25">
      <c r="A339" s="8">
        <v>50</v>
      </c>
      <c r="F339" s="9" t="s">
        <v>3741</v>
      </c>
      <c r="AY339" s="7" t="s">
        <v>3739</v>
      </c>
    </row>
    <row r="340" spans="1:52" x14ac:dyDescent="0.25">
      <c r="A340" s="8">
        <v>55</v>
      </c>
      <c r="F340" s="9" t="s">
        <v>3752</v>
      </c>
      <c r="AY340" s="7" t="s">
        <v>3736</v>
      </c>
    </row>
    <row r="341" spans="1:52" x14ac:dyDescent="0.25">
      <c r="A341" s="8">
        <v>59</v>
      </c>
      <c r="F341" s="9" t="s">
        <v>3738</v>
      </c>
      <c r="AY341" s="7" t="s">
        <v>3737</v>
      </c>
    </row>
    <row r="342" spans="1:52" x14ac:dyDescent="0.25">
      <c r="A342" s="8">
        <v>64</v>
      </c>
      <c r="F342" s="9" t="s">
        <v>3743</v>
      </c>
      <c r="AY342" s="7" t="s">
        <v>3739</v>
      </c>
    </row>
    <row r="343" spans="1:52" x14ac:dyDescent="0.25">
      <c r="A343" s="8">
        <v>70</v>
      </c>
      <c r="F343" s="9" t="s">
        <v>3744</v>
      </c>
      <c r="AY343" s="7" t="s">
        <v>3739</v>
      </c>
    </row>
    <row r="344" spans="1:52" x14ac:dyDescent="0.25">
      <c r="A344" s="8">
        <v>71</v>
      </c>
      <c r="F344" s="9" t="s">
        <v>3742</v>
      </c>
      <c r="AY344" s="7" t="s">
        <v>3739</v>
      </c>
    </row>
    <row r="345" spans="1:52" x14ac:dyDescent="0.25">
      <c r="A345" s="8">
        <v>78</v>
      </c>
      <c r="F345" s="9" t="s">
        <v>3749</v>
      </c>
      <c r="AY345" s="7" t="s">
        <v>3736</v>
      </c>
    </row>
    <row r="346" spans="1:52" x14ac:dyDescent="0.25">
      <c r="A346" s="8">
        <v>80</v>
      </c>
      <c r="F346" s="9" t="s">
        <v>3751</v>
      </c>
      <c r="AY346" s="7" t="s">
        <v>3736</v>
      </c>
    </row>
    <row r="347" spans="1:52" x14ac:dyDescent="0.25">
      <c r="A347" s="8">
        <v>82</v>
      </c>
      <c r="F347" s="9" t="s">
        <v>3756</v>
      </c>
      <c r="AY347" s="7" t="s">
        <v>3736</v>
      </c>
    </row>
    <row r="348" spans="1:52" ht="30" x14ac:dyDescent="0.25">
      <c r="A348" s="8">
        <v>102</v>
      </c>
      <c r="F348" s="9" t="s">
        <v>3747</v>
      </c>
      <c r="AY348" s="7" t="s">
        <v>3735</v>
      </c>
      <c r="AZ348" s="11" t="s">
        <v>3769</v>
      </c>
    </row>
    <row r="349" spans="1:52" x14ac:dyDescent="0.25">
      <c r="A349" s="8">
        <v>105</v>
      </c>
      <c r="F349" s="9" t="s">
        <v>3746</v>
      </c>
      <c r="AY349" s="7" t="s">
        <v>3735</v>
      </c>
    </row>
    <row r="350" spans="1:52" x14ac:dyDescent="0.25">
      <c r="A350" s="8">
        <v>108</v>
      </c>
      <c r="F350" s="9" t="s">
        <v>3753</v>
      </c>
      <c r="AY350" s="7" t="s">
        <v>3736</v>
      </c>
      <c r="AZ350" s="11" t="s">
        <v>332</v>
      </c>
    </row>
  </sheetData>
  <autoFilter ref="A3:AX329">
    <filterColumn colId="47">
      <colorFilter dxfId="0"/>
    </filterColumn>
  </autoFilter>
  <sortState ref="A333:BB350">
    <sortCondition ref="A333:A3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I27"/>
  <sheetViews>
    <sheetView workbookViewId="0">
      <selection activeCell="F27" sqref="F27"/>
    </sheetView>
  </sheetViews>
  <sheetFormatPr defaultRowHeight="15" x14ac:dyDescent="0.25"/>
  <cols>
    <col min="6" max="6" width="41.7109375" customWidth="1"/>
  </cols>
  <sheetData>
    <row r="6" spans="6:8" x14ac:dyDescent="0.25">
      <c r="F6" s="7" t="s">
        <v>3737</v>
      </c>
      <c r="G6" s="8">
        <v>59</v>
      </c>
      <c r="H6" s="9" t="s">
        <v>3738</v>
      </c>
    </row>
    <row r="7" spans="6:8" x14ac:dyDescent="0.25">
      <c r="F7" s="7" t="s">
        <v>3739</v>
      </c>
      <c r="G7" s="8">
        <v>13</v>
      </c>
      <c r="H7" s="9" t="s">
        <v>3740</v>
      </c>
    </row>
    <row r="8" spans="6:8" x14ac:dyDescent="0.25">
      <c r="F8" s="7" t="s">
        <v>3739</v>
      </c>
      <c r="G8" s="8">
        <v>50</v>
      </c>
      <c r="H8" s="9" t="s">
        <v>3741</v>
      </c>
    </row>
    <row r="9" spans="6:8" x14ac:dyDescent="0.25">
      <c r="F9" s="7" t="s">
        <v>3739</v>
      </c>
      <c r="G9" s="8">
        <v>71</v>
      </c>
      <c r="H9" s="9" t="s">
        <v>3742</v>
      </c>
    </row>
    <row r="10" spans="6:8" x14ac:dyDescent="0.25">
      <c r="F10" s="7" t="s">
        <v>3739</v>
      </c>
      <c r="G10" s="8">
        <v>64</v>
      </c>
      <c r="H10" s="9" t="s">
        <v>3743</v>
      </c>
    </row>
    <row r="11" spans="6:8" x14ac:dyDescent="0.25">
      <c r="F11" s="7" t="s">
        <v>3739</v>
      </c>
      <c r="G11" s="8">
        <v>70</v>
      </c>
      <c r="H11" s="9" t="s">
        <v>3744</v>
      </c>
    </row>
    <row r="12" spans="6:8" x14ac:dyDescent="0.25">
      <c r="F12" s="7" t="s">
        <v>3735</v>
      </c>
      <c r="G12" s="8">
        <v>26</v>
      </c>
      <c r="H12" s="9" t="s">
        <v>3745</v>
      </c>
    </row>
    <row r="13" spans="6:8" x14ac:dyDescent="0.25">
      <c r="F13" s="7" t="s">
        <v>3735</v>
      </c>
      <c r="G13" s="8">
        <v>105</v>
      </c>
      <c r="H13" s="9" t="s">
        <v>3746</v>
      </c>
    </row>
    <row r="14" spans="6:8" x14ac:dyDescent="0.25">
      <c r="F14" s="7" t="s">
        <v>3735</v>
      </c>
      <c r="G14" s="8">
        <v>102</v>
      </c>
      <c r="H14" s="9" t="s">
        <v>3747</v>
      </c>
    </row>
    <row r="15" spans="6:8" x14ac:dyDescent="0.25">
      <c r="F15" s="7" t="s">
        <v>3736</v>
      </c>
      <c r="G15" s="8">
        <v>28</v>
      </c>
      <c r="H15" s="9" t="s">
        <v>3748</v>
      </c>
    </row>
    <row r="16" spans="6:8" x14ac:dyDescent="0.25">
      <c r="F16" s="7" t="s">
        <v>3736</v>
      </c>
      <c r="G16" s="8">
        <v>78</v>
      </c>
      <c r="H16" s="9" t="s">
        <v>3749</v>
      </c>
    </row>
    <row r="17" spans="6:9" x14ac:dyDescent="0.25">
      <c r="F17" s="7" t="s">
        <v>3736</v>
      </c>
      <c r="G17" s="8">
        <v>45</v>
      </c>
      <c r="H17" s="9" t="s">
        <v>3750</v>
      </c>
    </row>
    <row r="18" spans="6:9" x14ac:dyDescent="0.25">
      <c r="F18" s="7" t="s">
        <v>3736</v>
      </c>
      <c r="G18" s="8">
        <v>80</v>
      </c>
      <c r="H18" s="9" t="s">
        <v>3751</v>
      </c>
    </row>
    <row r="19" spans="6:9" x14ac:dyDescent="0.25">
      <c r="F19" s="7" t="s">
        <v>3736</v>
      </c>
      <c r="G19" s="8">
        <v>55</v>
      </c>
      <c r="H19" s="9" t="s">
        <v>3752</v>
      </c>
    </row>
    <row r="20" spans="6:9" x14ac:dyDescent="0.25">
      <c r="F20" s="7" t="s">
        <v>3736</v>
      </c>
      <c r="G20" s="8">
        <v>108</v>
      </c>
      <c r="H20" s="9" t="s">
        <v>3753</v>
      </c>
    </row>
    <row r="21" spans="6:9" x14ac:dyDescent="0.25">
      <c r="F21" s="7" t="s">
        <v>3736</v>
      </c>
      <c r="G21" s="8">
        <v>47</v>
      </c>
      <c r="H21" s="9" t="s">
        <v>3754</v>
      </c>
    </row>
    <row r="22" spans="6:9" x14ac:dyDescent="0.25">
      <c r="F22" s="7" t="s">
        <v>3736</v>
      </c>
      <c r="G22" s="8">
        <v>33</v>
      </c>
      <c r="H22" s="9" t="s">
        <v>3755</v>
      </c>
    </row>
    <row r="23" spans="6:9" x14ac:dyDescent="0.25">
      <c r="F23" s="7" t="s">
        <v>3736</v>
      </c>
      <c r="G23" s="8">
        <v>82</v>
      </c>
      <c r="H23" s="9" t="s">
        <v>3756</v>
      </c>
    </row>
    <row r="25" spans="6:9" x14ac:dyDescent="0.25">
      <c r="F25" s="7" t="s">
        <v>0</v>
      </c>
      <c r="G25" s="8">
        <v>102</v>
      </c>
      <c r="H25" s="9" t="s">
        <v>3747</v>
      </c>
      <c r="I25" s="10">
        <v>1</v>
      </c>
    </row>
    <row r="26" spans="6:9" x14ac:dyDescent="0.25">
      <c r="F26" s="7" t="s">
        <v>1</v>
      </c>
      <c r="G26" s="8">
        <v>102</v>
      </c>
      <c r="H26" s="9" t="s">
        <v>3747</v>
      </c>
      <c r="I26" s="10">
        <v>1</v>
      </c>
    </row>
    <row r="27" spans="6:9" x14ac:dyDescent="0.25">
      <c r="F27" s="7" t="s">
        <v>1</v>
      </c>
      <c r="G27" s="8">
        <v>108</v>
      </c>
      <c r="H27" s="9" t="s">
        <v>3753</v>
      </c>
      <c r="I27" s="1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9"/>
  <sheetViews>
    <sheetView tabSelected="1" topLeftCell="B340" workbookViewId="0">
      <selection activeCell="K20" sqref="K20"/>
    </sheetView>
  </sheetViews>
  <sheetFormatPr defaultRowHeight="15" x14ac:dyDescent="0.25"/>
  <cols>
    <col min="1" max="1" width="0" hidden="1" customWidth="1"/>
    <col min="2" max="2" width="12.42578125" customWidth="1"/>
    <col min="3" max="3" width="39.7109375" customWidth="1"/>
    <col min="4" max="4" width="46.28515625" customWidth="1"/>
  </cols>
  <sheetData>
    <row r="1" spans="1:5" x14ac:dyDescent="0.25">
      <c r="B1" s="12" t="s">
        <v>3770</v>
      </c>
      <c r="C1" s="6"/>
      <c r="D1" s="6"/>
    </row>
    <row r="2" spans="1:5" x14ac:dyDescent="0.25">
      <c r="B2" s="2" t="s">
        <v>3778</v>
      </c>
    </row>
    <row r="3" spans="1:5" ht="30" x14ac:dyDescent="0.25">
      <c r="B3" s="13" t="s">
        <v>157</v>
      </c>
      <c r="C3" s="14" t="s">
        <v>3768</v>
      </c>
      <c r="D3" s="14" t="s">
        <v>3772</v>
      </c>
      <c r="E3" s="14" t="s">
        <v>3771</v>
      </c>
    </row>
    <row r="4" spans="1:5" s="11" customFormat="1" x14ac:dyDescent="0.25">
      <c r="A4" s="11">
        <v>1001</v>
      </c>
      <c r="B4" s="15" t="str">
        <f>VLOOKUP($A4,'База данни класиране'!$A$5:$AZ$329,2,FALSE)</f>
        <v>LIFE RU 1001</v>
      </c>
      <c r="C4" s="15" t="str">
        <f>VLOOKUP($A4,'База данни класиране'!$A$5:$AZ$329,51,FALSE)</f>
        <v>Камина на пелети с водна риза 18 kW</v>
      </c>
      <c r="D4" s="15" t="str">
        <f>VLOOKUP($A4,'База данни класиране'!$A$5:$AZ$329,52,FALSE)</f>
        <v/>
      </c>
      <c r="E4" s="15">
        <f>VLOOKUP($A4,'База данни класиране'!$A$5:$AZ$329,49,FALSE)</f>
        <v>7</v>
      </c>
    </row>
    <row r="5" spans="1:5" x14ac:dyDescent="0.25">
      <c r="A5">
        <v>1002</v>
      </c>
      <c r="B5" s="15" t="str">
        <f>VLOOKUP($A5,'База данни класиране'!$A$5:$AZ$329,2,FALSE)</f>
        <v>LIFE RU 1002</v>
      </c>
      <c r="C5" s="15" t="str">
        <f>VLOOKUP($A5,'База данни класиране'!$A$5:$AZ$329,51,FALSE)</f>
        <v>Камина на пелети с водна риза 12 kW</v>
      </c>
      <c r="D5" s="15" t="str">
        <f>VLOOKUP($A5,'База данни класиране'!$A$5:$AZ$329,52,FALSE)</f>
        <v>Стоманен панелен радиатор (500x1800) - 1 бр.</v>
      </c>
      <c r="E5" s="15">
        <f>VLOOKUP($A5,'База данни класиране'!$A$5:$AZ$329,49,FALSE)</f>
        <v>4</v>
      </c>
    </row>
    <row r="6" spans="1:5" x14ac:dyDescent="0.25">
      <c r="A6">
        <v>1003</v>
      </c>
      <c r="B6" s="15" t="str">
        <f>VLOOKUP($A6,'База данни класиране'!$A$5:$AZ$329,2,FALSE)</f>
        <v>LIFE RU 1003</v>
      </c>
      <c r="C6" s="15" t="str">
        <f>VLOOKUP($A6,'База данни класиране'!$A$5:$AZ$329,51,FALSE)</f>
        <v>Пелетен котел 33 kW</v>
      </c>
      <c r="D6" s="15" t="str">
        <f>VLOOKUP($A6,'База данни класиране'!$A$5:$AZ$329,52,FALSE)</f>
        <v/>
      </c>
      <c r="E6" s="15">
        <f>VLOOKUP($A6,'База данни класиране'!$A$5:$AZ$329,49,FALSE)</f>
        <v>10</v>
      </c>
    </row>
    <row r="7" spans="1:5" x14ac:dyDescent="0.25">
      <c r="A7">
        <v>1004</v>
      </c>
      <c r="B7" s="15" t="str">
        <f>VLOOKUP($A7,'База данни класиране'!$A$5:$AZ$329,2,FALSE)</f>
        <v>LIFE RU 1004</v>
      </c>
      <c r="C7" s="15" t="str">
        <f>VLOOKUP($A7,'База данни класиране'!$A$5:$AZ$329,51,FALSE)</f>
        <v>Топловъздушна камина на пелети 6 kW</v>
      </c>
      <c r="D7" s="15" t="str">
        <f>VLOOKUP($A7,'База данни класиране'!$A$5:$AZ$329,52,FALSE)</f>
        <v/>
      </c>
      <c r="E7" s="15">
        <f>VLOOKUP($A7,'База данни класиране'!$A$5:$AZ$329,49,FALSE)</f>
        <v>6</v>
      </c>
    </row>
    <row r="8" spans="1:5" x14ac:dyDescent="0.25">
      <c r="A8">
        <v>1005</v>
      </c>
      <c r="B8" s="15" t="str">
        <f>VLOOKUP($A8,'База данни класиране'!$A$5:$AZ$329,2,FALSE)</f>
        <v>LIFE RU 1005</v>
      </c>
      <c r="C8" s="15" t="str">
        <f>VLOOKUP($A8,'База данни класиране'!$A$5:$AZ$329,51,FALSE)</f>
        <v>Камина на пелети с водна риза 12 kW</v>
      </c>
      <c r="D8" s="15" t="str">
        <f>VLOOKUP($A8,'База данни класиране'!$A$5:$AZ$329,52,FALSE)</f>
        <v>Стоманен панелен радиатор (500x1800) - 1 бр.</v>
      </c>
      <c r="E8" s="15">
        <f>VLOOKUP($A8,'База данни класиране'!$A$5:$AZ$329,49,FALSE)</f>
        <v>5</v>
      </c>
    </row>
    <row r="9" spans="1:5" x14ac:dyDescent="0.25">
      <c r="A9">
        <v>1006</v>
      </c>
      <c r="B9" s="15" t="str">
        <f>VLOOKUP($A9,'База данни класиране'!$A$5:$AZ$329,2,FALSE)</f>
        <v>LIFE RU 1006</v>
      </c>
      <c r="C9" s="15" t="str">
        <f>VLOOKUP($A9,'База данни класиране'!$A$5:$AZ$329,51,FALSE)</f>
        <v>Камина на пелети с водна риза 12 kW</v>
      </c>
      <c r="D9" s="15" t="str">
        <f>VLOOKUP($A9,'База данни класиране'!$A$5:$AZ$329,52,FALSE)</f>
        <v/>
      </c>
      <c r="E9" s="15">
        <f>VLOOKUP($A9,'База данни класиране'!$A$5:$AZ$329,49,FALSE)</f>
        <v>4</v>
      </c>
    </row>
    <row r="10" spans="1:5" x14ac:dyDescent="0.25">
      <c r="A10">
        <v>1007</v>
      </c>
      <c r="B10" s="15" t="str">
        <f>VLOOKUP($A10,'База данни класиране'!$A$5:$AZ$329,2,FALSE)</f>
        <v>LIFE RU 1007</v>
      </c>
      <c r="C10" s="15" t="str">
        <f>VLOOKUP($A10,'База данни класиране'!$A$5:$AZ$329,51,FALSE)</f>
        <v>Пелетен котел 33 kW</v>
      </c>
      <c r="D10" s="15" t="str">
        <f>VLOOKUP($A10,'База данни класиране'!$A$5:$AZ$329,52,FALSE)</f>
        <v/>
      </c>
      <c r="E10" s="15">
        <f>VLOOKUP($A10,'База данни класиране'!$A$5:$AZ$329,49,FALSE)</f>
        <v>10</v>
      </c>
    </row>
    <row r="11" spans="1:5" x14ac:dyDescent="0.25">
      <c r="A11">
        <v>1008</v>
      </c>
      <c r="B11" s="15" t="str">
        <f>VLOOKUP($A11,'База данни класиране'!$A$5:$AZ$329,2,FALSE)</f>
        <v>LIFE RU 1008</v>
      </c>
      <c r="C11" s="15" t="str">
        <f>VLOOKUP($A11,'База данни класиране'!$A$5:$AZ$329,51,FALSE)</f>
        <v>Топловъздушна камина на пелети 12 kW</v>
      </c>
      <c r="D11" s="15" t="str">
        <f>VLOOKUP($A11,'База данни класиране'!$A$5:$AZ$329,52,FALSE)</f>
        <v/>
      </c>
      <c r="E11" s="15">
        <f>VLOOKUP($A11,'База данни класиране'!$A$5:$AZ$329,49,FALSE)</f>
        <v>3</v>
      </c>
    </row>
    <row r="12" spans="1:5" x14ac:dyDescent="0.25">
      <c r="A12">
        <v>1009</v>
      </c>
      <c r="B12" s="15" t="str">
        <f>VLOOKUP($A12,'База данни класиране'!$A$5:$AZ$329,2,FALSE)</f>
        <v>LIFE RU 1009</v>
      </c>
      <c r="C12" s="15" t="str">
        <f>VLOOKUP($A12,'База данни класиране'!$A$5:$AZ$329,51,FALSE)</f>
        <v>Камина на пелети с водна риза 25 kW</v>
      </c>
      <c r="D12" s="15" t="str">
        <f>VLOOKUP($A12,'База данни класиране'!$A$5:$AZ$329,52,FALSE)</f>
        <v>Стоманен панелен радиатор (500x1800) - 1 бр.</v>
      </c>
      <c r="E12" s="15">
        <f>VLOOKUP($A12,'База данни класиране'!$A$5:$AZ$329,49,FALSE)</f>
        <v>6</v>
      </c>
    </row>
    <row r="13" spans="1:5" x14ac:dyDescent="0.25">
      <c r="A13">
        <v>1010</v>
      </c>
      <c r="B13" s="15" t="str">
        <f>VLOOKUP($A13,'База данни класиране'!$A$5:$AZ$329,2,FALSE)</f>
        <v>LIFE RU 1010</v>
      </c>
      <c r="C13" s="15" t="str">
        <f>VLOOKUP($A13,'База данни класиране'!$A$5:$AZ$329,51,FALSE)</f>
        <v>Топловъздушна камина на пелети 10 kW</v>
      </c>
      <c r="D13" s="15" t="str">
        <f>VLOOKUP($A13,'База данни класиране'!$A$5:$AZ$329,52,FALSE)</f>
        <v/>
      </c>
      <c r="E13" s="15">
        <f>VLOOKUP($A13,'База данни класиране'!$A$5:$AZ$329,49,FALSE)</f>
        <v>2</v>
      </c>
    </row>
    <row r="14" spans="1:5" ht="30" x14ac:dyDescent="0.25">
      <c r="A14">
        <v>1011</v>
      </c>
      <c r="B14" s="15" t="str">
        <f>VLOOKUP($A14,'База данни класиране'!$A$5:$AZ$329,2,FALSE)</f>
        <v>LIFE RU 1011</v>
      </c>
      <c r="C14" s="15" t="str">
        <f>VLOOKUP($A14,'База данни класиране'!$A$5:$AZ$329,51,FALSE)</f>
        <v>Двуконтурен кондезационен котел на природен газ 24 kW</v>
      </c>
      <c r="D14" s="15" t="str">
        <f>VLOOKUP($A14,'База данни класиране'!$A$5:$AZ$329,52,FALSE)</f>
        <v/>
      </c>
      <c r="E14" s="15">
        <f>VLOOKUP($A14,'База данни класиране'!$A$5:$AZ$329,49,FALSE)</f>
        <v>5</v>
      </c>
    </row>
    <row r="15" spans="1:5" x14ac:dyDescent="0.25">
      <c r="A15">
        <v>1012</v>
      </c>
      <c r="B15" s="15" t="str">
        <f>VLOOKUP($A15,'База данни класиране'!$A$5:$AZ$329,2,FALSE)</f>
        <v>LIFE RU 1012</v>
      </c>
      <c r="C15" s="15" t="str">
        <f>VLOOKUP($A15,'База данни класиране'!$A$5:$AZ$329,51,FALSE)</f>
        <v>Камина на пелети с водна риза 18 kW</v>
      </c>
      <c r="D15" s="15" t="str">
        <f>VLOOKUP($A15,'База данни класиране'!$A$5:$AZ$329,52,FALSE)</f>
        <v>Стоманен панелен радиатор (500x1800) - 2 бр.</v>
      </c>
      <c r="E15" s="15">
        <f>VLOOKUP($A15,'База данни класиране'!$A$5:$AZ$329,49,FALSE)</f>
        <v>8</v>
      </c>
    </row>
    <row r="16" spans="1:5" x14ac:dyDescent="0.25">
      <c r="A16">
        <v>1013</v>
      </c>
      <c r="B16" s="15" t="str">
        <f>VLOOKUP($A16,'База данни класиране'!$A$5:$AZ$329,2,FALSE)</f>
        <v>LIFE RU 1013</v>
      </c>
      <c r="C16" s="15" t="str">
        <f>VLOOKUP($A16,'База данни класиране'!$A$5:$AZ$329,51,FALSE)</f>
        <v>Камина на пелети с водна риза 25 kW</v>
      </c>
      <c r="D16" s="15" t="str">
        <f>VLOOKUP($A16,'База данни класиране'!$A$5:$AZ$329,52,FALSE)</f>
        <v>Стоманен панелен радиатор (500x1800) - 1 бр.</v>
      </c>
      <c r="E16" s="15">
        <f>VLOOKUP($A16,'База данни класиране'!$A$5:$AZ$329,49,FALSE)</f>
        <v>9</v>
      </c>
    </row>
    <row r="17" spans="1:5" x14ac:dyDescent="0.25">
      <c r="A17">
        <v>1014</v>
      </c>
      <c r="B17" s="15" t="str">
        <f>VLOOKUP($A17,'База данни класиране'!$A$5:$AZ$329,2,FALSE)</f>
        <v>LIFE RU 1014</v>
      </c>
      <c r="C17" s="15" t="str">
        <f>VLOOKUP($A17,'База данни класиране'!$A$5:$AZ$329,51,FALSE)</f>
        <v>Камина на пелети с водна риза 25 kW</v>
      </c>
      <c r="D17" s="15" t="str">
        <f>VLOOKUP($A17,'База данни класиране'!$A$5:$AZ$329,52,FALSE)</f>
        <v/>
      </c>
      <c r="E17" s="15">
        <f>VLOOKUP($A17,'База данни класиране'!$A$5:$AZ$329,49,FALSE)</f>
        <v>3</v>
      </c>
    </row>
    <row r="18" spans="1:5" x14ac:dyDescent="0.25">
      <c r="A18">
        <v>1015</v>
      </c>
      <c r="B18" s="15" t="str">
        <f>VLOOKUP($A18,'База данни класиране'!$A$5:$AZ$329,2,FALSE)</f>
        <v>LIFE RU 1015</v>
      </c>
      <c r="C18" s="15" t="str">
        <f>VLOOKUP($A18,'База данни класиране'!$A$5:$AZ$329,51,FALSE)</f>
        <v>Камина на пелети с водна риза 18 kW</v>
      </c>
      <c r="D18" s="15" t="str">
        <f>VLOOKUP($A18,'База данни класиране'!$A$5:$AZ$329,52,FALSE)</f>
        <v>Стоманен панелен радиатор (500x1200) - 2 бр.</v>
      </c>
      <c r="E18" s="15">
        <f>VLOOKUP($A18,'База данни класиране'!$A$5:$AZ$329,49,FALSE)</f>
        <v>4</v>
      </c>
    </row>
    <row r="19" spans="1:5" x14ac:dyDescent="0.25">
      <c r="A19">
        <v>1016</v>
      </c>
      <c r="B19" s="15" t="str">
        <f>VLOOKUP($A19,'База данни класиране'!$A$5:$AZ$329,2,FALSE)</f>
        <v>LIFE RU 1016</v>
      </c>
      <c r="C19" s="15" t="str">
        <f>VLOOKUP($A19,'База данни класиране'!$A$5:$AZ$329,51,FALSE)</f>
        <v>Камина на пелети с водна риза 18 kW</v>
      </c>
      <c r="D19" s="15" t="str">
        <f>VLOOKUP($A19,'База данни класиране'!$A$5:$AZ$329,52,FALSE)</f>
        <v>Стоманен панелен радиатор (500x1200) - 2 бр.</v>
      </c>
      <c r="E19" s="15">
        <f>VLOOKUP($A19,'База данни класиране'!$A$5:$AZ$329,49,FALSE)</f>
        <v>6</v>
      </c>
    </row>
    <row r="20" spans="1:5" x14ac:dyDescent="0.25">
      <c r="A20">
        <v>1017</v>
      </c>
      <c r="B20" s="15" t="str">
        <f>VLOOKUP($A20,'База данни класиране'!$A$5:$AZ$329,2,FALSE)</f>
        <v>LIFE RU 1017</v>
      </c>
      <c r="C20" s="15" t="str">
        <f>VLOOKUP($A20,'База данни класиране'!$A$5:$AZ$329,51,FALSE)</f>
        <v>Камина на пелети с водна риза 25 kW</v>
      </c>
      <c r="D20" s="15" t="str">
        <f>VLOOKUP($A20,'База данни класиране'!$A$5:$AZ$329,52,FALSE)</f>
        <v>Стоманен панелен радиатор (500x1200) - 1 бр.</v>
      </c>
      <c r="E20" s="15">
        <f>VLOOKUP($A20,'База данни класиране'!$A$5:$AZ$329,49,FALSE)</f>
        <v>4</v>
      </c>
    </row>
    <row r="21" spans="1:5" ht="30" x14ac:dyDescent="0.25">
      <c r="A21">
        <v>1018</v>
      </c>
      <c r="B21" s="15" t="str">
        <f>VLOOKUP($A21,'База данни класиране'!$A$5:$AZ$329,2,FALSE)</f>
        <v>LIFE RU 1018</v>
      </c>
      <c r="C21" s="15" t="str">
        <f>VLOOKUP($A21,'База данни класиране'!$A$5:$AZ$329,51,FALSE)</f>
        <v>Камина на пелети с водна риза 12 kW</v>
      </c>
      <c r="D21" s="15" t="str">
        <f>VLOOKUP($A21,'База данни класиране'!$A$5:$AZ$329,52,FALSE)</f>
        <v>Стоманен панелен радиатор (500x1200) - 1 бр.; Стоманен панелен радиатор (500x1800) - 1 бр.</v>
      </c>
      <c r="E21" s="15">
        <f>VLOOKUP($A21,'База данни класиране'!$A$5:$AZ$329,49,FALSE)</f>
        <v>6</v>
      </c>
    </row>
    <row r="22" spans="1:5" x14ac:dyDescent="0.25">
      <c r="A22">
        <v>1019</v>
      </c>
      <c r="B22" s="15" t="str">
        <f>VLOOKUP($A22,'База данни класиране'!$A$5:$AZ$329,2,FALSE)</f>
        <v>LIFE RU 1019</v>
      </c>
      <c r="C22" s="15" t="str">
        <f>VLOOKUP($A22,'База данни класиране'!$A$5:$AZ$329,51,FALSE)</f>
        <v>Топловъздушна камина на пелети 10 kW</v>
      </c>
      <c r="D22" s="15" t="str">
        <f>VLOOKUP($A22,'База данни класиране'!$A$5:$AZ$329,52,FALSE)</f>
        <v/>
      </c>
      <c r="E22" s="15">
        <f>VLOOKUP($A22,'База данни класиране'!$A$5:$AZ$329,49,FALSE)</f>
        <v>7</v>
      </c>
    </row>
    <row r="23" spans="1:5" x14ac:dyDescent="0.25">
      <c r="A23">
        <v>1020</v>
      </c>
      <c r="B23" s="15" t="str">
        <f>VLOOKUP($A23,'База данни класиране'!$A$5:$AZ$329,2,FALSE)</f>
        <v>LIFE RU 1020</v>
      </c>
      <c r="C23" s="15" t="str">
        <f>VLOOKUP($A23,'База данни класиране'!$A$5:$AZ$329,51,FALSE)</f>
        <v>Камина на пелети с водна риза 12 kW</v>
      </c>
      <c r="D23" s="15" t="str">
        <f>VLOOKUP($A23,'База данни класиране'!$A$5:$AZ$329,52,FALSE)</f>
        <v/>
      </c>
      <c r="E23" s="15">
        <f>VLOOKUP($A23,'База данни класиране'!$A$5:$AZ$329,49,FALSE)</f>
        <v>7</v>
      </c>
    </row>
    <row r="24" spans="1:5" ht="30" x14ac:dyDescent="0.25">
      <c r="A24">
        <v>1021</v>
      </c>
      <c r="B24" s="15" t="str">
        <f>VLOOKUP($A24,'База данни класиране'!$A$5:$AZ$329,2,FALSE)</f>
        <v>LIFE RU 1021</v>
      </c>
      <c r="C24" s="15" t="str">
        <f>VLOOKUP($A24,'База данни класиране'!$A$5:$AZ$329,51,FALSE)</f>
        <v>Двуконтурен кондезационен котел на природен газ 24 kW</v>
      </c>
      <c r="D24" s="15" t="str">
        <f>VLOOKUP($A24,'База данни класиране'!$A$5:$AZ$329,52,FALSE)</f>
        <v>Стоманен панелен радиатор (500x1800) - 1 бр.</v>
      </c>
      <c r="E24" s="15">
        <f>VLOOKUP($A24,'База данни класиране'!$A$5:$AZ$329,49,FALSE)</f>
        <v>10</v>
      </c>
    </row>
    <row r="25" spans="1:5" x14ac:dyDescent="0.25">
      <c r="A25">
        <v>1022</v>
      </c>
      <c r="B25" s="15" t="str">
        <f>VLOOKUP($A25,'База данни класиране'!$A$5:$AZ$329,2,FALSE)</f>
        <v>LIFE RU 1022</v>
      </c>
      <c r="C25" s="15" t="str">
        <f>VLOOKUP($A25,'База данни класиране'!$A$5:$AZ$329,51,FALSE)</f>
        <v>Камина на пелети с водна риза 12 kW</v>
      </c>
      <c r="D25" s="15" t="str">
        <f>VLOOKUP($A25,'База данни класиране'!$A$5:$AZ$329,52,FALSE)</f>
        <v>Стоманен панелен радиатор (500x1800) - 2 бр.</v>
      </c>
      <c r="E25" s="15">
        <f>VLOOKUP($A25,'База данни класиране'!$A$5:$AZ$329,49,FALSE)</f>
        <v>5</v>
      </c>
    </row>
    <row r="26" spans="1:5" x14ac:dyDescent="0.25">
      <c r="A26">
        <v>1023</v>
      </c>
      <c r="B26" s="15" t="str">
        <f>VLOOKUP($A26,'База данни класиране'!$A$5:$AZ$329,2,FALSE)</f>
        <v>LIFE RU 1023</v>
      </c>
      <c r="C26" s="15" t="str">
        <f>VLOOKUP($A26,'База данни класиране'!$A$5:$AZ$329,51,FALSE)</f>
        <v>Камина на пелети с водна риза 25 kW</v>
      </c>
      <c r="D26" s="15" t="str">
        <f>VLOOKUP($A26,'База данни класиране'!$A$5:$AZ$329,52,FALSE)</f>
        <v/>
      </c>
      <c r="E26" s="15">
        <f>VLOOKUP($A26,'База данни класиране'!$A$5:$AZ$329,49,FALSE)</f>
        <v>8</v>
      </c>
    </row>
    <row r="27" spans="1:5" x14ac:dyDescent="0.25">
      <c r="A27">
        <v>1024</v>
      </c>
      <c r="B27" s="15" t="str">
        <f>VLOOKUP($A27,'База данни класиране'!$A$5:$AZ$329,2,FALSE)</f>
        <v>LIFE RU 1024</v>
      </c>
      <c r="C27" s="15" t="str">
        <f>VLOOKUP($A27,'База данни класиране'!$A$5:$AZ$329,51,FALSE)</f>
        <v>Камина на пелети с водна риза 25 kW</v>
      </c>
      <c r="D27" s="15" t="str">
        <f>VLOOKUP($A27,'База данни класиране'!$A$5:$AZ$329,52,FALSE)</f>
        <v/>
      </c>
      <c r="E27" s="15">
        <f>VLOOKUP($A27,'База данни класиране'!$A$5:$AZ$329,49,FALSE)</f>
        <v>9</v>
      </c>
    </row>
    <row r="28" spans="1:5" x14ac:dyDescent="0.25">
      <c r="A28">
        <v>1025</v>
      </c>
      <c r="B28" s="15" t="str">
        <f>VLOOKUP($A28,'База данни класиране'!$A$5:$AZ$329,2,FALSE)</f>
        <v>LIFE RU 1025</v>
      </c>
      <c r="C28" s="15" t="str">
        <f>VLOOKUP($A28,'База данни класиране'!$A$5:$AZ$329,51,FALSE)</f>
        <v>Камина на пелети с водна риза 12 kW</v>
      </c>
      <c r="D28" s="15" t="str">
        <f>VLOOKUP($A28,'База данни класиране'!$A$5:$AZ$329,52,FALSE)</f>
        <v/>
      </c>
      <c r="E28" s="15">
        <f>VLOOKUP($A28,'База данни класиране'!$A$5:$AZ$329,49,FALSE)</f>
        <v>4</v>
      </c>
    </row>
    <row r="29" spans="1:5" x14ac:dyDescent="0.25">
      <c r="A29">
        <v>1026</v>
      </c>
      <c r="B29" s="15" t="str">
        <f>VLOOKUP($A29,'База данни класиране'!$A$5:$AZ$329,2,FALSE)</f>
        <v>LIFE RU 1026</v>
      </c>
      <c r="C29" s="15" t="str">
        <f>VLOOKUP($A29,'База данни класиране'!$A$5:$AZ$329,51,FALSE)</f>
        <v>Камина на пелети с водна риза 18 kW</v>
      </c>
      <c r="D29" s="15" t="str">
        <f>VLOOKUP($A29,'База данни класиране'!$A$5:$AZ$329,52,FALSE)</f>
        <v>Стоманен панелен радиатор (500x1200) - 1 бр.</v>
      </c>
      <c r="E29" s="15">
        <f>VLOOKUP($A29,'База данни класиране'!$A$5:$AZ$329,49,FALSE)</f>
        <v>3</v>
      </c>
    </row>
    <row r="30" spans="1:5" ht="30" x14ac:dyDescent="0.25">
      <c r="A30">
        <v>1027</v>
      </c>
      <c r="B30" s="15" t="str">
        <f>VLOOKUP($A30,'База данни класиране'!$A$5:$AZ$329,2,FALSE)</f>
        <v>LIFE RU 1027</v>
      </c>
      <c r="C30" s="15" t="str">
        <f>VLOOKUP($A30,'База данни класиране'!$A$5:$AZ$329,51,FALSE)</f>
        <v>Двуконтурен кондезационен котел на природен газ 24 kW</v>
      </c>
      <c r="D30" s="15" t="str">
        <f>VLOOKUP($A30,'База данни класиране'!$A$5:$AZ$329,52,FALSE)</f>
        <v>Стоманен панелен радиатор (500x1800) - 1 бр.</v>
      </c>
      <c r="E30" s="15">
        <f>VLOOKUP($A30,'База данни класиране'!$A$5:$AZ$329,49,FALSE)</f>
        <v>7</v>
      </c>
    </row>
    <row r="31" spans="1:5" x14ac:dyDescent="0.25">
      <c r="A31">
        <v>1028</v>
      </c>
      <c r="B31" s="15" t="str">
        <f>VLOOKUP($A31,'База данни класиране'!$A$5:$AZ$329,2,FALSE)</f>
        <v>LIFE RU 1028</v>
      </c>
      <c r="C31" s="15" t="str">
        <f>VLOOKUP($A31,'База данни класиране'!$A$5:$AZ$329,51,FALSE)</f>
        <v>Камина на пелети с водна риза 18 kW</v>
      </c>
      <c r="D31" s="15" t="str">
        <f>VLOOKUP($A31,'База данни класиране'!$A$5:$AZ$329,52,FALSE)</f>
        <v/>
      </c>
      <c r="E31" s="15">
        <f>VLOOKUP($A31,'База данни класиране'!$A$5:$AZ$329,49,FALSE)</f>
        <v>8</v>
      </c>
    </row>
    <row r="32" spans="1:5" x14ac:dyDescent="0.25">
      <c r="A32">
        <v>1029</v>
      </c>
      <c r="B32" s="15" t="str">
        <f>VLOOKUP($A32,'База данни класиране'!$A$5:$AZ$329,2,FALSE)</f>
        <v>LIFE RU 1029</v>
      </c>
      <c r="C32" s="15" t="str">
        <f>VLOOKUP($A32,'База данни класиране'!$A$5:$AZ$329,51,FALSE)</f>
        <v>Камина на пелети с водна риза 18 kW</v>
      </c>
      <c r="D32" s="15" t="str">
        <f>VLOOKUP($A32,'База данни класиране'!$A$5:$AZ$329,52,FALSE)</f>
        <v>Стоманен панелен радиатор (500x1800) - 2 бр.</v>
      </c>
      <c r="E32" s="15">
        <f>VLOOKUP($A32,'База данни класиране'!$A$5:$AZ$329,49,FALSE)</f>
        <v>7</v>
      </c>
    </row>
    <row r="33" spans="1:5" x14ac:dyDescent="0.25">
      <c r="A33">
        <v>1030</v>
      </c>
      <c r="B33" s="15" t="str">
        <f>VLOOKUP($A33,'База данни класиране'!$A$5:$AZ$329,2,FALSE)</f>
        <v>LIFE RU 1030</v>
      </c>
      <c r="C33" s="15" t="str">
        <f>VLOOKUP($A33,'База данни класиране'!$A$5:$AZ$329,51,FALSE)</f>
        <v>Камина на пелети с водна риза 12 kW</v>
      </c>
      <c r="D33" s="15" t="str">
        <f>VLOOKUP($A33,'База данни класиране'!$A$5:$AZ$329,52,FALSE)</f>
        <v/>
      </c>
      <c r="E33" s="15">
        <f>VLOOKUP($A33,'База данни класиране'!$A$5:$AZ$329,49,FALSE)</f>
        <v>6</v>
      </c>
    </row>
    <row r="34" spans="1:5" x14ac:dyDescent="0.25">
      <c r="A34">
        <v>1031</v>
      </c>
      <c r="B34" s="15" t="str">
        <f>VLOOKUP($A34,'База данни класиране'!$A$5:$AZ$329,2,FALSE)</f>
        <v>LIFE RU 1031</v>
      </c>
      <c r="C34" s="15" t="str">
        <f>VLOOKUP($A34,'База данни класиране'!$A$5:$AZ$329,51,FALSE)</f>
        <v>Камина на пелети с водна риза 12 kW</v>
      </c>
      <c r="D34" s="15" t="str">
        <f>VLOOKUP($A34,'База данни класиране'!$A$5:$AZ$329,52,FALSE)</f>
        <v>Стоманен панелен радиатор (500x1800) - 2 бр.</v>
      </c>
      <c r="E34" s="15">
        <f>VLOOKUP($A34,'База данни класиране'!$A$5:$AZ$329,49,FALSE)</f>
        <v>6</v>
      </c>
    </row>
    <row r="35" spans="1:5" x14ac:dyDescent="0.25">
      <c r="A35">
        <v>1032</v>
      </c>
      <c r="B35" s="15" t="str">
        <f>VLOOKUP($A35,'База данни класиране'!$A$5:$AZ$329,2,FALSE)</f>
        <v>LIFE RU 1032</v>
      </c>
      <c r="C35" s="15" t="str">
        <f>VLOOKUP($A35,'База данни класиране'!$A$5:$AZ$329,51,FALSE)</f>
        <v>Камина на пелети с водна риза 18 kW</v>
      </c>
      <c r="D35" s="15" t="str">
        <f>VLOOKUP($A35,'База данни класиране'!$A$5:$AZ$329,52,FALSE)</f>
        <v/>
      </c>
      <c r="E35" s="15">
        <f>VLOOKUP($A35,'База данни класиране'!$A$5:$AZ$329,49,FALSE)</f>
        <v>3</v>
      </c>
    </row>
    <row r="36" spans="1:5" x14ac:dyDescent="0.25">
      <c r="A36">
        <v>1033</v>
      </c>
      <c r="B36" s="15" t="str">
        <f>VLOOKUP($A36,'База данни класиране'!$A$5:$AZ$329,2,FALSE)</f>
        <v>LIFE RU 1033</v>
      </c>
      <c r="C36" s="15" t="str">
        <f>VLOOKUP($A36,'База данни класиране'!$A$5:$AZ$329,51,FALSE)</f>
        <v>Камина на пелети с водна риза 18 kW</v>
      </c>
      <c r="D36" s="15" t="str">
        <f>VLOOKUP($A36,'База данни класиране'!$A$5:$AZ$329,52,FALSE)</f>
        <v/>
      </c>
      <c r="E36" s="15">
        <f>VLOOKUP($A36,'База данни класиране'!$A$5:$AZ$329,49,FALSE)</f>
        <v>4</v>
      </c>
    </row>
    <row r="37" spans="1:5" x14ac:dyDescent="0.25">
      <c r="A37">
        <v>1034</v>
      </c>
      <c r="B37" s="15" t="str">
        <f>VLOOKUP($A37,'База данни класиране'!$A$5:$AZ$329,2,FALSE)</f>
        <v>LIFE RU 1034</v>
      </c>
      <c r="C37" s="15" t="str">
        <f>VLOOKUP($A37,'База данни класиране'!$A$5:$AZ$329,51,FALSE)</f>
        <v>Камина на пелети с водна риза 12 kW</v>
      </c>
      <c r="D37" s="15" t="str">
        <f>VLOOKUP($A37,'База данни класиране'!$A$5:$AZ$329,52,FALSE)</f>
        <v/>
      </c>
      <c r="E37" s="15">
        <f>VLOOKUP($A37,'База данни класиране'!$A$5:$AZ$329,49,FALSE)</f>
        <v>3</v>
      </c>
    </row>
    <row r="38" spans="1:5" x14ac:dyDescent="0.25">
      <c r="A38">
        <v>1035</v>
      </c>
      <c r="B38" s="15" t="str">
        <f>VLOOKUP($A38,'База данни класиране'!$A$5:$AZ$329,2,FALSE)</f>
        <v>LIFE RU 1035</v>
      </c>
      <c r="C38" s="15" t="str">
        <f>VLOOKUP($A38,'База данни класиране'!$A$5:$AZ$329,51,FALSE)</f>
        <v>Топловъздушна камина на пелети 10 kW</v>
      </c>
      <c r="D38" s="15" t="str">
        <f>VLOOKUP($A38,'База данни класиране'!$A$5:$AZ$329,52,FALSE)</f>
        <v/>
      </c>
      <c r="E38" s="15">
        <f>VLOOKUP($A38,'База данни класиране'!$A$5:$AZ$329,49,FALSE)</f>
        <v>3</v>
      </c>
    </row>
    <row r="39" spans="1:5" x14ac:dyDescent="0.25">
      <c r="A39">
        <v>1036</v>
      </c>
      <c r="B39" s="15" t="str">
        <f>VLOOKUP($A39,'База данни класиране'!$A$5:$AZ$329,2,FALSE)</f>
        <v>LIFE RU 1036</v>
      </c>
      <c r="C39" s="15" t="str">
        <f>VLOOKUP($A39,'База данни класиране'!$A$5:$AZ$329,51,FALSE)</f>
        <v>Камина на пелети с водна риза 18 kW</v>
      </c>
      <c r="D39" s="15" t="str">
        <f>VLOOKUP($A39,'База данни класиране'!$A$5:$AZ$329,52,FALSE)</f>
        <v/>
      </c>
      <c r="E39" s="15">
        <f>VLOOKUP($A39,'База данни класиране'!$A$5:$AZ$329,49,FALSE)</f>
        <v>7</v>
      </c>
    </row>
    <row r="40" spans="1:5" x14ac:dyDescent="0.25">
      <c r="A40">
        <v>1037</v>
      </c>
      <c r="B40" s="15" t="str">
        <f>VLOOKUP($A40,'База данни класиране'!$A$5:$AZ$329,2,FALSE)</f>
        <v>LIFE RU 1037</v>
      </c>
      <c r="C40" s="15" t="str">
        <f>VLOOKUP($A40,'База данни класиране'!$A$5:$AZ$329,51,FALSE)</f>
        <v>Пелетен котел 33 kW</v>
      </c>
      <c r="D40" s="15" t="str">
        <f>VLOOKUP($A40,'База данни класиране'!$A$5:$AZ$329,52,FALSE)</f>
        <v/>
      </c>
      <c r="E40" s="15">
        <f>VLOOKUP($A40,'База данни класиране'!$A$5:$AZ$329,49,FALSE)</f>
        <v>5</v>
      </c>
    </row>
    <row r="41" spans="1:5" x14ac:dyDescent="0.25">
      <c r="A41">
        <v>1038</v>
      </c>
      <c r="B41" s="15" t="str">
        <f>VLOOKUP($A41,'База данни класиране'!$A$5:$AZ$329,2,FALSE)</f>
        <v>LIFE RU 1038</v>
      </c>
      <c r="C41" s="15" t="str">
        <f>VLOOKUP($A41,'База данни класиране'!$A$5:$AZ$329,51,FALSE)</f>
        <v>Камина на пелети с водна риза 18 kW</v>
      </c>
      <c r="D41" s="15" t="str">
        <f>VLOOKUP($A41,'База данни класиране'!$A$5:$AZ$329,52,FALSE)</f>
        <v/>
      </c>
      <c r="E41" s="15">
        <f>VLOOKUP($A41,'База данни класиране'!$A$5:$AZ$329,49,FALSE)</f>
        <v>5</v>
      </c>
    </row>
    <row r="42" spans="1:5" x14ac:dyDescent="0.25">
      <c r="A42">
        <v>1039</v>
      </c>
      <c r="B42" s="15" t="str">
        <f>VLOOKUP($A42,'База данни класиране'!$A$5:$AZ$329,2,FALSE)</f>
        <v>LIFE RU 1039</v>
      </c>
      <c r="C42" s="15" t="str">
        <f>VLOOKUP($A42,'База данни класиране'!$A$5:$AZ$329,51,FALSE)</f>
        <v>Камина на пелети с водна риза 18 kW</v>
      </c>
      <c r="D42" s="15" t="str">
        <f>VLOOKUP($A42,'База данни класиране'!$A$5:$AZ$329,52,FALSE)</f>
        <v/>
      </c>
      <c r="E42" s="15">
        <f>VLOOKUP($A42,'База данни класиране'!$A$5:$AZ$329,49,FALSE)</f>
        <v>2</v>
      </c>
    </row>
    <row r="43" spans="1:5" ht="30" x14ac:dyDescent="0.25">
      <c r="A43">
        <v>1040</v>
      </c>
      <c r="B43" s="15" t="str">
        <f>VLOOKUP($A43,'База данни класиране'!$A$5:$AZ$329,2,FALSE)</f>
        <v>LIFE RU 1040</v>
      </c>
      <c r="C43" s="15" t="str">
        <f>VLOOKUP($A43,'База данни класиране'!$A$5:$AZ$329,51,FALSE)</f>
        <v>Камина на пелети с водна риза 18 kW</v>
      </c>
      <c r="D43" s="15" t="str">
        <f>VLOOKUP($A43,'База данни класиране'!$A$5:$AZ$329,52,FALSE)</f>
        <v>Стоманен панелен радиатор (500x1200) - 1 бр.; Стоманен панелен радиатор (500x1800) - 1 бр.</v>
      </c>
      <c r="E43" s="15">
        <f>VLOOKUP($A43,'База данни класиране'!$A$5:$AZ$329,49,FALSE)</f>
        <v>9</v>
      </c>
    </row>
    <row r="44" spans="1:5" x14ac:dyDescent="0.25">
      <c r="A44">
        <v>1041</v>
      </c>
      <c r="B44" s="15" t="str">
        <f>VLOOKUP($A44,'База данни класиране'!$A$5:$AZ$329,2,FALSE)</f>
        <v>LIFE RU 1041</v>
      </c>
      <c r="C44" s="15" t="str">
        <f>VLOOKUP($A44,'База данни класиране'!$A$5:$AZ$329,51,FALSE)</f>
        <v>Камина на пелети с водна риза 18 kW</v>
      </c>
      <c r="D44" s="15" t="str">
        <f>VLOOKUP($A44,'База данни класиране'!$A$5:$AZ$329,52,FALSE)</f>
        <v>Стоманен панелен радиатор (500x1800) - 1 бр.</v>
      </c>
      <c r="E44" s="15">
        <f>VLOOKUP($A44,'База данни класиране'!$A$5:$AZ$329,49,FALSE)</f>
        <v>5</v>
      </c>
    </row>
    <row r="45" spans="1:5" ht="30" x14ac:dyDescent="0.25">
      <c r="A45">
        <v>1042</v>
      </c>
      <c r="B45" s="15" t="str">
        <f>VLOOKUP($A45,'База данни класиране'!$A$5:$AZ$329,2,FALSE)</f>
        <v>LIFE RU 1042</v>
      </c>
      <c r="C45" s="15" t="str">
        <f>VLOOKUP($A45,'База данни класиране'!$A$5:$AZ$329,51,FALSE)</f>
        <v>Двуконтурен кондезационен котел на природен газ 24 kW</v>
      </c>
      <c r="D45" s="15" t="str">
        <f>VLOOKUP($A45,'База данни класиране'!$A$5:$AZ$329,52,FALSE)</f>
        <v>Стоманен панелен радиатор (500x1200) - 2 бр.</v>
      </c>
      <c r="E45" s="15">
        <f>VLOOKUP($A45,'База данни класиране'!$A$5:$AZ$329,49,FALSE)</f>
        <v>8</v>
      </c>
    </row>
    <row r="46" spans="1:5" ht="30" x14ac:dyDescent="0.25">
      <c r="A46">
        <v>1043</v>
      </c>
      <c r="B46" s="15" t="str">
        <f>VLOOKUP($A46,'База данни класиране'!$A$5:$AZ$329,2,FALSE)</f>
        <v>LIFE RU 1043</v>
      </c>
      <c r="C46" s="15" t="str">
        <f>VLOOKUP($A46,'База данни класиране'!$A$5:$AZ$329,51,FALSE)</f>
        <v>Двуконтурен кондезационен котел на природен газ 24 kW</v>
      </c>
      <c r="D46" s="15" t="str">
        <f>VLOOKUP($A46,'База данни класиране'!$A$5:$AZ$329,52,FALSE)</f>
        <v>Стоманен панелен радиатор (500x1200) - 1 бр.; Стоманен панелен радиатор (500x1800) - 1 бр.</v>
      </c>
      <c r="E46" s="15">
        <f>VLOOKUP($A46,'База данни класиране'!$A$5:$AZ$329,49,FALSE)</f>
        <v>7</v>
      </c>
    </row>
    <row r="47" spans="1:5" x14ac:dyDescent="0.25">
      <c r="A47">
        <v>1044</v>
      </c>
      <c r="B47" s="15" t="str">
        <f>VLOOKUP($A47,'База данни класиране'!$A$5:$AZ$329,2,FALSE)</f>
        <v>LIFE RU 1044</v>
      </c>
      <c r="C47" s="15" t="str">
        <f>VLOOKUP($A47,'База данни класиране'!$A$5:$AZ$329,51,FALSE)</f>
        <v>Топловъздушна камина на пелети 10 kW</v>
      </c>
      <c r="D47" s="15" t="str">
        <f>VLOOKUP($A47,'База данни класиране'!$A$5:$AZ$329,52,FALSE)</f>
        <v/>
      </c>
      <c r="E47" s="15">
        <f>VLOOKUP($A47,'База данни класиране'!$A$5:$AZ$329,49,FALSE)</f>
        <v>6</v>
      </c>
    </row>
    <row r="48" spans="1:5" x14ac:dyDescent="0.25">
      <c r="A48">
        <v>1045</v>
      </c>
      <c r="B48" s="15" t="str">
        <f>VLOOKUP($A48,'База данни класиране'!$A$5:$AZ$329,2,FALSE)</f>
        <v>LIFE RU 1045</v>
      </c>
      <c r="C48" s="15" t="str">
        <f>VLOOKUP($A48,'База данни класиране'!$A$5:$AZ$329,51,FALSE)</f>
        <v>Пелетен котел 25 kW</v>
      </c>
      <c r="D48" s="15" t="str">
        <f>VLOOKUP($A48,'База данни класиране'!$A$5:$AZ$329,52,FALSE)</f>
        <v/>
      </c>
      <c r="E48" s="15">
        <f>VLOOKUP($A48,'База данни класиране'!$A$5:$AZ$329,49,FALSE)</f>
        <v>5</v>
      </c>
    </row>
    <row r="49" spans="1:5" x14ac:dyDescent="0.25">
      <c r="A49">
        <v>1046</v>
      </c>
      <c r="B49" s="15" t="str">
        <f>VLOOKUP($A49,'База данни класиране'!$A$5:$AZ$329,2,FALSE)</f>
        <v>LIFE RU 1046</v>
      </c>
      <c r="C49" s="15" t="str">
        <f>VLOOKUP($A49,'База данни класиране'!$A$5:$AZ$329,51,FALSE)</f>
        <v>Камина на пелети с водна риза 12 kW</v>
      </c>
      <c r="D49" s="15" t="str">
        <f>VLOOKUP($A49,'База данни класиране'!$A$5:$AZ$329,52,FALSE)</f>
        <v/>
      </c>
      <c r="E49" s="15">
        <f>VLOOKUP($A49,'База данни класиране'!$A$5:$AZ$329,49,FALSE)</f>
        <v>5</v>
      </c>
    </row>
    <row r="50" spans="1:5" x14ac:dyDescent="0.25">
      <c r="A50">
        <v>1047</v>
      </c>
      <c r="B50" s="15" t="str">
        <f>VLOOKUP($A50,'База данни класиране'!$A$5:$AZ$329,2,FALSE)</f>
        <v>LIFE RU 1047</v>
      </c>
      <c r="C50" s="15" t="str">
        <f>VLOOKUP($A50,'База данни класиране'!$A$5:$AZ$329,51,FALSE)</f>
        <v>Камина на пелети с водна риза 12 kW</v>
      </c>
      <c r="D50" s="15" t="str">
        <f>VLOOKUP($A50,'База данни класиране'!$A$5:$AZ$329,52,FALSE)</f>
        <v/>
      </c>
      <c r="E50" s="15">
        <f>VLOOKUP($A50,'База данни класиране'!$A$5:$AZ$329,49,FALSE)</f>
        <v>5</v>
      </c>
    </row>
    <row r="51" spans="1:5" ht="30" x14ac:dyDescent="0.25">
      <c r="A51">
        <v>1048</v>
      </c>
      <c r="B51" s="15" t="str">
        <f>VLOOKUP($A51,'База данни класиране'!$A$5:$AZ$329,2,FALSE)</f>
        <v>LIFE RU 1048</v>
      </c>
      <c r="C51" s="15" t="str">
        <f>VLOOKUP($A51,'База данни класиране'!$A$5:$AZ$329,51,FALSE)</f>
        <v>Камина на пелети с водна риза 18 kW</v>
      </c>
      <c r="D51" s="15" t="str">
        <f>VLOOKUP($A51,'База данни класиране'!$A$5:$AZ$329,52,FALSE)</f>
        <v>Стоманен панелен радиатор (500x1200) - 1 бр.; Стоманен панелен радиатор (500x1800) - 1 бр.</v>
      </c>
      <c r="E51" s="15">
        <f>VLOOKUP($A51,'База данни класиране'!$A$5:$AZ$329,49,FALSE)</f>
        <v>5</v>
      </c>
    </row>
    <row r="52" spans="1:5" ht="30" x14ac:dyDescent="0.25">
      <c r="A52">
        <v>1049</v>
      </c>
      <c r="B52" s="15" t="str">
        <f>VLOOKUP($A52,'База данни класиране'!$A$5:$AZ$329,2,FALSE)</f>
        <v>LIFE RU 1049</v>
      </c>
      <c r="C52" s="15" t="str">
        <f>VLOOKUP($A52,'База данни класиране'!$A$5:$AZ$329,51,FALSE)</f>
        <v>Двуконтурен кондезационен котел на природен газ 24 kW</v>
      </c>
      <c r="D52" s="15" t="str">
        <f>VLOOKUP($A52,'База данни класиране'!$A$5:$AZ$329,52,FALSE)</f>
        <v/>
      </c>
      <c r="E52" s="15">
        <f>VLOOKUP($A52,'База данни класиране'!$A$5:$AZ$329,49,FALSE)</f>
        <v>9</v>
      </c>
    </row>
    <row r="53" spans="1:5" x14ac:dyDescent="0.25">
      <c r="A53">
        <v>1050</v>
      </c>
      <c r="B53" s="15" t="str">
        <f>VLOOKUP($A53,'База данни класиране'!$A$5:$AZ$329,2,FALSE)</f>
        <v>LIFE RU 1050</v>
      </c>
      <c r="C53" s="15" t="str">
        <f>VLOOKUP($A53,'База данни класиране'!$A$5:$AZ$329,51,FALSE)</f>
        <v>Пелетен котел 33 kW</v>
      </c>
      <c r="D53" s="15" t="str">
        <f>VLOOKUP($A53,'База данни класиране'!$A$5:$AZ$329,52,FALSE)</f>
        <v/>
      </c>
      <c r="E53" s="15">
        <f>VLOOKUP($A53,'База данни класиране'!$A$5:$AZ$329,49,FALSE)</f>
        <v>9</v>
      </c>
    </row>
    <row r="54" spans="1:5" ht="30" x14ac:dyDescent="0.25">
      <c r="A54">
        <v>1051</v>
      </c>
      <c r="B54" s="15" t="str">
        <f>VLOOKUP($A54,'База данни класиране'!$A$5:$AZ$329,2,FALSE)</f>
        <v>LIFE RU 1051</v>
      </c>
      <c r="C54" s="15" t="str">
        <f>VLOOKUP($A54,'База данни класиране'!$A$5:$AZ$329,51,FALSE)</f>
        <v>Газов конвектор на природен газ 1.8-5 kW - 2 бр.</v>
      </c>
      <c r="D54" s="15" t="str">
        <f>VLOOKUP($A54,'База данни класиране'!$A$5:$AZ$329,52,FALSE)</f>
        <v/>
      </c>
      <c r="E54" s="15">
        <f>VLOOKUP($A54,'База данни класиране'!$A$5:$AZ$329,49,FALSE)</f>
        <v>7</v>
      </c>
    </row>
    <row r="55" spans="1:5" x14ac:dyDescent="0.25">
      <c r="A55">
        <v>1052</v>
      </c>
      <c r="B55" s="15" t="str">
        <f>VLOOKUP($A55,'База данни класиране'!$A$5:$AZ$329,2,FALSE)</f>
        <v>LIFE RU 1052</v>
      </c>
      <c r="C55" s="15" t="str">
        <f>VLOOKUP($A55,'База данни класиране'!$A$5:$AZ$329,51,FALSE)</f>
        <v>Камина на пелети с водна риза 18 kW</v>
      </c>
      <c r="D55" s="15" t="str">
        <f>VLOOKUP($A55,'База данни класиране'!$A$5:$AZ$329,52,FALSE)</f>
        <v>Стоманен панелен радиатор (500x1200) - 1 бр.</v>
      </c>
      <c r="E55" s="15">
        <f>VLOOKUP($A55,'База данни класиране'!$A$5:$AZ$329,49,FALSE)</f>
        <v>7</v>
      </c>
    </row>
    <row r="56" spans="1:5" x14ac:dyDescent="0.25">
      <c r="A56">
        <v>1053</v>
      </c>
      <c r="B56" s="15" t="str">
        <f>VLOOKUP($A56,'База данни класиране'!$A$5:$AZ$329,2,FALSE)</f>
        <v>LIFE RU 1053</v>
      </c>
      <c r="C56" s="15" t="str">
        <f>VLOOKUP($A56,'База данни класиране'!$A$5:$AZ$329,51,FALSE)</f>
        <v>Камина на пелети с водна риза 12 kW</v>
      </c>
      <c r="D56" s="15" t="str">
        <f>VLOOKUP($A56,'База данни класиране'!$A$5:$AZ$329,52,FALSE)</f>
        <v>Стоманен панелен радиатор (500x1800) - 1 бр.</v>
      </c>
      <c r="E56" s="15">
        <f>VLOOKUP($A56,'База данни класиране'!$A$5:$AZ$329,49,FALSE)</f>
        <v>8</v>
      </c>
    </row>
    <row r="57" spans="1:5" ht="30" x14ac:dyDescent="0.25">
      <c r="A57">
        <v>1054</v>
      </c>
      <c r="B57" s="15" t="str">
        <f>VLOOKUP($A57,'База данни класиране'!$A$5:$AZ$329,2,FALSE)</f>
        <v>LIFE RU 1054</v>
      </c>
      <c r="C57" s="15" t="str">
        <f>VLOOKUP($A57,'База данни класиране'!$A$5:$AZ$329,51,FALSE)</f>
        <v>Камина на пелети с водна риза 18 kW</v>
      </c>
      <c r="D57" s="15" t="str">
        <f>VLOOKUP($A57,'База данни класиране'!$A$5:$AZ$329,52,FALSE)</f>
        <v>Стоманен панелен радиатор (500x1200) - 1 бр.; Стоманен панелен радиатор (500x1800) - 1 бр.</v>
      </c>
      <c r="E57" s="15">
        <f>VLOOKUP($A57,'База данни класиране'!$A$5:$AZ$329,49,FALSE)</f>
        <v>5</v>
      </c>
    </row>
    <row r="58" spans="1:5" ht="30" x14ac:dyDescent="0.25">
      <c r="A58">
        <v>1055</v>
      </c>
      <c r="B58" s="15" t="str">
        <f>VLOOKUP($A58,'База данни класиране'!$A$5:$AZ$329,2,FALSE)</f>
        <v>LIFE RU 1055</v>
      </c>
      <c r="C58" s="15" t="str">
        <f>VLOOKUP($A58,'База данни класиране'!$A$5:$AZ$329,51,FALSE)</f>
        <v>Стенен кондензен газов котел с вграден бойлер 24 kW</v>
      </c>
      <c r="D58" s="15" t="str">
        <f>VLOOKUP($A58,'База данни класиране'!$A$5:$AZ$329,52,FALSE)</f>
        <v>Стоманен панелен радиатор (500x1200) - 2 бр.</v>
      </c>
      <c r="E58" s="15">
        <f>VLOOKUP($A58,'База данни класиране'!$A$5:$AZ$329,49,FALSE)</f>
        <v>5</v>
      </c>
    </row>
    <row r="59" spans="1:5" x14ac:dyDescent="0.25">
      <c r="A59">
        <v>1056</v>
      </c>
      <c r="B59" s="15" t="str">
        <f>VLOOKUP($A59,'База данни класиране'!$A$5:$AZ$329,2,FALSE)</f>
        <v>LIFE RU 1056</v>
      </c>
      <c r="C59" s="15" t="str">
        <f>VLOOKUP($A59,'База данни класиране'!$A$5:$AZ$329,51,FALSE)</f>
        <v>Камина на пелети с водна риза 25 kW</v>
      </c>
      <c r="D59" s="15" t="str">
        <f>VLOOKUP($A59,'База данни класиране'!$A$5:$AZ$329,52,FALSE)</f>
        <v>Стоманен панелен радиатор (500x1200) - 1 бр.</v>
      </c>
      <c r="E59" s="15">
        <f>VLOOKUP($A59,'База данни класиране'!$A$5:$AZ$329,49,FALSE)</f>
        <v>3</v>
      </c>
    </row>
    <row r="60" spans="1:5" x14ac:dyDescent="0.25">
      <c r="A60">
        <v>1057</v>
      </c>
      <c r="B60" s="15" t="str">
        <f>VLOOKUP($A60,'База данни класиране'!$A$5:$AZ$329,2,FALSE)</f>
        <v>LIFE RU 1057</v>
      </c>
      <c r="C60" s="15" t="str">
        <f>VLOOKUP($A60,'База данни класиране'!$A$5:$AZ$329,51,FALSE)</f>
        <v>Камина на пелети с водна риза 12 kW</v>
      </c>
      <c r="D60" s="15" t="str">
        <f>VLOOKUP($A60,'База данни класиране'!$A$5:$AZ$329,52,FALSE)</f>
        <v>Стоманен панелен радиатор (500x1200) - 2 бр.</v>
      </c>
      <c r="E60" s="15">
        <f>VLOOKUP($A60,'База данни класиране'!$A$5:$AZ$329,49,FALSE)</f>
        <v>4</v>
      </c>
    </row>
    <row r="61" spans="1:5" x14ac:dyDescent="0.25">
      <c r="A61">
        <v>1058</v>
      </c>
      <c r="B61" s="15" t="str">
        <f>VLOOKUP($A61,'База данни класиране'!$A$5:$AZ$329,2,FALSE)</f>
        <v>LIFE RU 1058</v>
      </c>
      <c r="C61" s="15" t="str">
        <f>VLOOKUP($A61,'База данни класиране'!$A$5:$AZ$329,51,FALSE)</f>
        <v>Камина на пелети с водна риза 25 kW</v>
      </c>
      <c r="D61" s="15" t="str">
        <f>VLOOKUP($A61,'База данни класиране'!$A$5:$AZ$329,52,FALSE)</f>
        <v/>
      </c>
      <c r="E61" s="15">
        <f>VLOOKUP($A61,'База данни класиране'!$A$5:$AZ$329,49,FALSE)</f>
        <v>5</v>
      </c>
    </row>
    <row r="62" spans="1:5" x14ac:dyDescent="0.25">
      <c r="A62">
        <v>1059</v>
      </c>
      <c r="B62" s="15" t="str">
        <f>VLOOKUP($A62,'База данни класиране'!$A$5:$AZ$329,2,FALSE)</f>
        <v>LIFE RU 1059</v>
      </c>
      <c r="C62" s="15" t="str">
        <f>VLOOKUP($A62,'База данни класиране'!$A$5:$AZ$329,51,FALSE)</f>
        <v>Камина на пелети с водна риза 12 kW</v>
      </c>
      <c r="D62" s="15" t="str">
        <f>VLOOKUP($A62,'База данни класиране'!$A$5:$AZ$329,52,FALSE)</f>
        <v>Стоманен панелен радиатор (500x1800) - 1 бр.</v>
      </c>
      <c r="E62" s="15">
        <f>VLOOKUP($A62,'База данни класиране'!$A$5:$AZ$329,49,FALSE)</f>
        <v>4</v>
      </c>
    </row>
    <row r="63" spans="1:5" x14ac:dyDescent="0.25">
      <c r="A63">
        <v>1060</v>
      </c>
      <c r="B63" s="15" t="str">
        <f>VLOOKUP($A63,'База данни класиране'!$A$5:$AZ$329,2,FALSE)</f>
        <v>LIFE RU 1060</v>
      </c>
      <c r="C63" s="15" t="str">
        <f>VLOOKUP($A63,'База данни класиране'!$A$5:$AZ$329,51,FALSE)</f>
        <v>Камина на пелети с водна риза 18 kW</v>
      </c>
      <c r="D63" s="15" t="str">
        <f>VLOOKUP($A63,'База данни класиране'!$A$5:$AZ$329,52,FALSE)</f>
        <v/>
      </c>
      <c r="E63" s="15">
        <f>VLOOKUP($A63,'База данни класиране'!$A$5:$AZ$329,49,FALSE)</f>
        <v>7</v>
      </c>
    </row>
    <row r="64" spans="1:5" x14ac:dyDescent="0.25">
      <c r="A64">
        <v>1061</v>
      </c>
      <c r="B64" s="15" t="str">
        <f>VLOOKUP($A64,'База данни класиране'!$A$5:$AZ$329,2,FALSE)</f>
        <v>LIFE RU 1061</v>
      </c>
      <c r="C64" s="15" t="str">
        <f>VLOOKUP($A64,'База данни класиране'!$A$5:$AZ$329,51,FALSE)</f>
        <v>Камина на пелети с водна риза 12 kW</v>
      </c>
      <c r="D64" s="15" t="str">
        <f>VLOOKUP($A64,'База данни класиране'!$A$5:$AZ$329,52,FALSE)</f>
        <v/>
      </c>
      <c r="E64" s="15">
        <f>VLOOKUP($A64,'База данни класиране'!$A$5:$AZ$329,49,FALSE)</f>
        <v>7</v>
      </c>
    </row>
    <row r="65" spans="1:5" ht="30" x14ac:dyDescent="0.25">
      <c r="A65">
        <v>1062</v>
      </c>
      <c r="B65" s="15" t="str">
        <f>VLOOKUP($A65,'База данни класиране'!$A$5:$AZ$329,2,FALSE)</f>
        <v>LIFE RU 1062</v>
      </c>
      <c r="C65" s="15" t="str">
        <f>VLOOKUP($A65,'База данни класиране'!$A$5:$AZ$329,51,FALSE)</f>
        <v>Едноконтурен кондезационен котел на природен газ 24 kW</v>
      </c>
      <c r="D65" s="15" t="str">
        <f>VLOOKUP($A65,'База данни класиране'!$A$5:$AZ$329,52,FALSE)</f>
        <v>Стоманен панелен радиатор (500x1800) - 2 бр.</v>
      </c>
      <c r="E65" s="15">
        <f>VLOOKUP($A65,'База данни класиране'!$A$5:$AZ$329,49,FALSE)</f>
        <v>7</v>
      </c>
    </row>
    <row r="66" spans="1:5" x14ac:dyDescent="0.25">
      <c r="A66">
        <v>1063</v>
      </c>
      <c r="B66" s="15" t="str">
        <f>VLOOKUP($A66,'База данни класиране'!$A$5:$AZ$329,2,FALSE)</f>
        <v>LIFE RU 1063</v>
      </c>
      <c r="C66" s="15" t="str">
        <f>VLOOKUP($A66,'База данни класиране'!$A$5:$AZ$329,51,FALSE)</f>
        <v>Пелетен котел 33 kW</v>
      </c>
      <c r="D66" s="15" t="str">
        <f>VLOOKUP($A66,'База данни класиране'!$A$5:$AZ$329,52,FALSE)</f>
        <v/>
      </c>
      <c r="E66" s="15">
        <f>VLOOKUP($A66,'База данни класиране'!$A$5:$AZ$329,49,FALSE)</f>
        <v>5</v>
      </c>
    </row>
    <row r="67" spans="1:5" x14ac:dyDescent="0.25">
      <c r="A67">
        <v>1064</v>
      </c>
      <c r="B67" s="15" t="str">
        <f>VLOOKUP($A67,'База данни класиране'!$A$5:$AZ$329,2,FALSE)</f>
        <v>LIFE RU 1064</v>
      </c>
      <c r="C67" s="15" t="str">
        <f>VLOOKUP($A67,'База данни класиране'!$A$5:$AZ$329,51,FALSE)</f>
        <v>Камина на пелети с водна риза 12 kW</v>
      </c>
      <c r="D67" s="15" t="str">
        <f>VLOOKUP($A67,'База данни класиране'!$A$5:$AZ$329,52,FALSE)</f>
        <v/>
      </c>
      <c r="E67" s="15">
        <f>VLOOKUP($A67,'База данни класиране'!$A$5:$AZ$329,49,FALSE)</f>
        <v>4</v>
      </c>
    </row>
    <row r="68" spans="1:5" ht="30" x14ac:dyDescent="0.25">
      <c r="A68">
        <v>1065</v>
      </c>
      <c r="B68" s="15" t="str">
        <f>VLOOKUP($A68,'База данни класиране'!$A$5:$AZ$329,2,FALSE)</f>
        <v>LIFE RU 1065</v>
      </c>
      <c r="C68" s="15" t="str">
        <f>VLOOKUP($A68,'База данни класиране'!$A$5:$AZ$329,51,FALSE)</f>
        <v>Двуконтурен кондезационен котел на природен газ 24 kW</v>
      </c>
      <c r="D68" s="15" t="str">
        <f>VLOOKUP($A68,'База данни класиране'!$A$5:$AZ$329,52,FALSE)</f>
        <v>Стоманен панелен радиатор (500x1800) - 2 бр.</v>
      </c>
      <c r="E68" s="15">
        <f>VLOOKUP($A68,'База данни класиране'!$A$5:$AZ$329,49,FALSE)</f>
        <v>6</v>
      </c>
    </row>
    <row r="69" spans="1:5" x14ac:dyDescent="0.25">
      <c r="A69">
        <v>1066</v>
      </c>
      <c r="B69" s="15" t="str">
        <f>VLOOKUP($A69,'База данни класиране'!$A$5:$AZ$329,2,FALSE)</f>
        <v>LIFE RU 1066</v>
      </c>
      <c r="C69" s="15" t="str">
        <f>VLOOKUP($A69,'База данни класиране'!$A$5:$AZ$329,51,FALSE)</f>
        <v>Камина на пелети с водна риза 18 kW</v>
      </c>
      <c r="D69" s="15" t="str">
        <f>VLOOKUP($A69,'База данни класиране'!$A$5:$AZ$329,52,FALSE)</f>
        <v>Стоманен панелен радиатор (500x1800) - 2 бр.</v>
      </c>
      <c r="E69" s="15">
        <f>VLOOKUP($A69,'База данни класиране'!$A$5:$AZ$329,49,FALSE)</f>
        <v>6</v>
      </c>
    </row>
    <row r="70" spans="1:5" ht="30" x14ac:dyDescent="0.25">
      <c r="A70">
        <v>1067</v>
      </c>
      <c r="B70" s="15" t="str">
        <f>VLOOKUP($A70,'База данни класиране'!$A$5:$AZ$329,2,FALSE)</f>
        <v>LIFE RU 1067</v>
      </c>
      <c r="C70" s="15" t="str">
        <f>VLOOKUP($A70,'База данни класиране'!$A$5:$AZ$329,51,FALSE)</f>
        <v>Двуконтурен кондезационен котел на природен газ 24 kW</v>
      </c>
      <c r="D70" s="15" t="str">
        <f>VLOOKUP($A70,'База данни класиране'!$A$5:$AZ$329,52,FALSE)</f>
        <v>Стоманен панелен радиатор (500x1200) - 2 бр.</v>
      </c>
      <c r="E70" s="15">
        <f>VLOOKUP($A70,'База данни класиране'!$A$5:$AZ$329,49,FALSE)</f>
        <v>9</v>
      </c>
    </row>
    <row r="71" spans="1:5" ht="30" x14ac:dyDescent="0.25">
      <c r="A71">
        <v>1068</v>
      </c>
      <c r="B71" s="15" t="str">
        <f>VLOOKUP($A71,'База данни класиране'!$A$5:$AZ$329,2,FALSE)</f>
        <v>LIFE RU 1068</v>
      </c>
      <c r="C71" s="15" t="str">
        <f>VLOOKUP($A71,'База данни класиране'!$A$5:$AZ$329,51,FALSE)</f>
        <v>Двуконтурен кондезационен котел на природен газ 35 kW</v>
      </c>
      <c r="D71" s="15" t="str">
        <f>VLOOKUP($A71,'База данни класиране'!$A$5:$AZ$329,52,FALSE)</f>
        <v>Стоманен панелен радиатор (500x1800) - 2 бр.</v>
      </c>
      <c r="E71" s="15">
        <f>VLOOKUP($A71,'База данни класиране'!$A$5:$AZ$329,49,FALSE)</f>
        <v>10</v>
      </c>
    </row>
    <row r="72" spans="1:5" x14ac:dyDescent="0.25">
      <c r="A72">
        <v>1069</v>
      </c>
      <c r="B72" s="15" t="str">
        <f>VLOOKUP($A72,'База данни класиране'!$A$5:$AZ$329,2,FALSE)</f>
        <v>LIFE RU 1069</v>
      </c>
      <c r="C72" s="15" t="str">
        <f>VLOOKUP($A72,'База данни класиране'!$A$5:$AZ$329,51,FALSE)</f>
        <v>Пелетен котел 33 kW</v>
      </c>
      <c r="D72" s="15" t="str">
        <f>VLOOKUP($A72,'База данни класиране'!$A$5:$AZ$329,52,FALSE)</f>
        <v>Стоманен панелен радиатор (500x1200) - 2 бр.</v>
      </c>
      <c r="E72" s="15">
        <f>VLOOKUP($A72,'База данни класиране'!$A$5:$AZ$329,49,FALSE)</f>
        <v>7</v>
      </c>
    </row>
    <row r="73" spans="1:5" x14ac:dyDescent="0.25">
      <c r="A73">
        <v>1070</v>
      </c>
      <c r="B73" s="15" t="str">
        <f>VLOOKUP($A73,'База данни класиране'!$A$5:$AZ$329,2,FALSE)</f>
        <v>LIFE RU 1070</v>
      </c>
      <c r="C73" s="15" t="str">
        <f>VLOOKUP($A73,'База данни класиране'!$A$5:$AZ$329,51,FALSE)</f>
        <v>Камина на пелети с водна риза 18 kW</v>
      </c>
      <c r="D73" s="15" t="str">
        <f>VLOOKUP($A73,'База данни класиране'!$A$5:$AZ$329,52,FALSE)</f>
        <v/>
      </c>
      <c r="E73" s="15">
        <f>VLOOKUP($A73,'База данни класиране'!$A$5:$AZ$329,49,FALSE)</f>
        <v>6</v>
      </c>
    </row>
    <row r="74" spans="1:5" x14ac:dyDescent="0.25">
      <c r="A74">
        <v>1071</v>
      </c>
      <c r="B74" s="15" t="str">
        <f>VLOOKUP($A74,'База данни класиране'!$A$5:$AZ$329,2,FALSE)</f>
        <v>LIFE RU 1071</v>
      </c>
      <c r="C74" s="15" t="str">
        <f>VLOOKUP($A74,'База данни класиране'!$A$5:$AZ$329,51,FALSE)</f>
        <v>Камина на пелети с водна риза 12 kW</v>
      </c>
      <c r="D74" s="15" t="str">
        <f>VLOOKUP($A74,'База данни класиране'!$A$5:$AZ$329,52,FALSE)</f>
        <v/>
      </c>
      <c r="E74" s="15">
        <f>VLOOKUP($A74,'База данни класиране'!$A$5:$AZ$329,49,FALSE)</f>
        <v>5</v>
      </c>
    </row>
    <row r="75" spans="1:5" x14ac:dyDescent="0.25">
      <c r="A75">
        <v>1072</v>
      </c>
      <c r="B75" s="15" t="str">
        <f>VLOOKUP($A75,'База данни класиране'!$A$5:$AZ$329,2,FALSE)</f>
        <v>LIFE RU 1072</v>
      </c>
      <c r="C75" s="15" t="str">
        <f>VLOOKUP($A75,'База данни класиране'!$A$5:$AZ$329,51,FALSE)</f>
        <v>Топловъздушна камина на пелети 12 kW</v>
      </c>
      <c r="D75" s="15" t="str">
        <f>VLOOKUP($A75,'База данни класиране'!$A$5:$AZ$329,52,FALSE)</f>
        <v/>
      </c>
      <c r="E75" s="15">
        <f>VLOOKUP($A75,'База данни класиране'!$A$5:$AZ$329,49,FALSE)</f>
        <v>4</v>
      </c>
    </row>
    <row r="76" spans="1:5" x14ac:dyDescent="0.25">
      <c r="A76">
        <v>1073</v>
      </c>
      <c r="B76" s="15" t="str">
        <f>VLOOKUP($A76,'База данни класиране'!$A$5:$AZ$329,2,FALSE)</f>
        <v>LIFE RU 1073</v>
      </c>
      <c r="C76" s="15" t="str">
        <f>VLOOKUP($A76,'База данни класиране'!$A$5:$AZ$329,51,FALSE)</f>
        <v>Пелетен котел 33 kW</v>
      </c>
      <c r="D76" s="15" t="str">
        <f>VLOOKUP($A76,'База данни класиране'!$A$5:$AZ$329,52,FALSE)</f>
        <v/>
      </c>
      <c r="E76" s="15">
        <f>VLOOKUP($A76,'База данни класиране'!$A$5:$AZ$329,49,FALSE)</f>
        <v>10</v>
      </c>
    </row>
    <row r="77" spans="1:5" x14ac:dyDescent="0.25">
      <c r="A77">
        <v>1074</v>
      </c>
      <c r="B77" s="15" t="str">
        <f>VLOOKUP($A77,'База данни класиране'!$A$5:$AZ$329,2,FALSE)</f>
        <v>LIFE RU 1074</v>
      </c>
      <c r="C77" s="15" t="str">
        <f>VLOOKUP($A77,'База данни класиране'!$A$5:$AZ$329,51,FALSE)</f>
        <v>Камина на пелети с водна риза 18 kW</v>
      </c>
      <c r="D77" s="15" t="str">
        <f>VLOOKUP($A77,'База данни класиране'!$A$5:$AZ$329,52,FALSE)</f>
        <v/>
      </c>
      <c r="E77" s="15">
        <f>VLOOKUP($A77,'База данни класиране'!$A$5:$AZ$329,49,FALSE)</f>
        <v>8</v>
      </c>
    </row>
    <row r="78" spans="1:5" x14ac:dyDescent="0.25">
      <c r="A78">
        <v>1075</v>
      </c>
      <c r="B78" s="15" t="str">
        <f>VLOOKUP($A78,'База данни класиране'!$A$5:$AZ$329,2,FALSE)</f>
        <v>LIFE RU 1075</v>
      </c>
      <c r="C78" s="15" t="str">
        <f>VLOOKUP($A78,'База данни класиране'!$A$5:$AZ$329,51,FALSE)</f>
        <v>Камина на пелети с водна риза 12 kW</v>
      </c>
      <c r="D78" s="15" t="str">
        <f>VLOOKUP($A78,'База данни класиране'!$A$5:$AZ$329,52,FALSE)</f>
        <v/>
      </c>
      <c r="E78" s="15">
        <f>VLOOKUP($A78,'База данни класиране'!$A$5:$AZ$329,49,FALSE)</f>
        <v>7</v>
      </c>
    </row>
    <row r="79" spans="1:5" x14ac:dyDescent="0.25">
      <c r="A79">
        <v>1076</v>
      </c>
      <c r="B79" s="15" t="str">
        <f>VLOOKUP($A79,'База данни класиране'!$A$5:$AZ$329,2,FALSE)</f>
        <v>LIFE RU 1076</v>
      </c>
      <c r="C79" s="15" t="str">
        <f>VLOOKUP($A79,'База данни класиране'!$A$5:$AZ$329,51,FALSE)</f>
        <v>Камина на пелети с водна риза 25 kW</v>
      </c>
      <c r="D79" s="15" t="str">
        <f>VLOOKUP($A79,'База данни класиране'!$A$5:$AZ$329,52,FALSE)</f>
        <v/>
      </c>
      <c r="E79" s="15">
        <f>VLOOKUP($A79,'База данни класиране'!$A$5:$AZ$329,49,FALSE)</f>
        <v>5</v>
      </c>
    </row>
    <row r="80" spans="1:5" x14ac:dyDescent="0.25">
      <c r="A80">
        <v>1077</v>
      </c>
      <c r="B80" s="15" t="str">
        <f>VLOOKUP($A80,'База данни класиране'!$A$5:$AZ$329,2,FALSE)</f>
        <v>LIFE RU 1077</v>
      </c>
      <c r="C80" s="15" t="str">
        <f>VLOOKUP($A80,'База данни класиране'!$A$5:$AZ$329,51,FALSE)</f>
        <v>Пелетен котел 25 kW</v>
      </c>
      <c r="D80" s="15" t="str">
        <f>VLOOKUP($A80,'База данни класиране'!$A$5:$AZ$329,52,FALSE)</f>
        <v/>
      </c>
      <c r="E80" s="15">
        <f>VLOOKUP($A80,'База данни класиране'!$A$5:$AZ$329,49,FALSE)</f>
        <v>8</v>
      </c>
    </row>
    <row r="81" spans="1:5" x14ac:dyDescent="0.25">
      <c r="A81">
        <v>1078</v>
      </c>
      <c r="B81" s="15" t="str">
        <f>VLOOKUP($A81,'База данни класиране'!$A$5:$AZ$329,2,FALSE)</f>
        <v>LIFE RU 1078</v>
      </c>
      <c r="C81" s="15" t="str">
        <f>VLOOKUP($A81,'База данни класиране'!$A$5:$AZ$329,51,FALSE)</f>
        <v>Камина на пелети с водна риза 12 kW</v>
      </c>
      <c r="D81" s="15" t="str">
        <f>VLOOKUP($A81,'База данни класиране'!$A$5:$AZ$329,52,FALSE)</f>
        <v/>
      </c>
      <c r="E81" s="15">
        <f>VLOOKUP($A81,'База данни класиране'!$A$5:$AZ$329,49,FALSE)</f>
        <v>3</v>
      </c>
    </row>
    <row r="82" spans="1:5" x14ac:dyDescent="0.25">
      <c r="A82">
        <v>1079</v>
      </c>
      <c r="B82" s="15" t="str">
        <f>VLOOKUP($A82,'База данни класиране'!$A$5:$AZ$329,2,FALSE)</f>
        <v>LIFE RU 1079</v>
      </c>
      <c r="C82" s="15" t="str">
        <f>VLOOKUP($A82,'База данни класиране'!$A$5:$AZ$329,51,FALSE)</f>
        <v>Камина на пелети с водна риза 12 kW</v>
      </c>
      <c r="D82" s="15" t="str">
        <f>VLOOKUP($A82,'База данни класиране'!$A$5:$AZ$329,52,FALSE)</f>
        <v/>
      </c>
      <c r="E82" s="15">
        <f>VLOOKUP($A82,'База данни класиране'!$A$5:$AZ$329,49,FALSE)</f>
        <v>6</v>
      </c>
    </row>
    <row r="83" spans="1:5" x14ac:dyDescent="0.25">
      <c r="A83">
        <v>1080</v>
      </c>
      <c r="B83" s="15" t="str">
        <f>VLOOKUP($A83,'База данни класиране'!$A$5:$AZ$329,2,FALSE)</f>
        <v>LIFE RU 1080</v>
      </c>
      <c r="C83" s="15" t="str">
        <f>VLOOKUP($A83,'База данни класиране'!$A$5:$AZ$329,51,FALSE)</f>
        <v>Камина на пелети с водна риза 18 kW</v>
      </c>
      <c r="D83" s="15" t="str">
        <f>VLOOKUP($A83,'База данни класиране'!$A$5:$AZ$329,52,FALSE)</f>
        <v/>
      </c>
      <c r="E83" s="15">
        <f>VLOOKUP($A83,'База данни класиране'!$A$5:$AZ$329,49,FALSE)</f>
        <v>8</v>
      </c>
    </row>
    <row r="84" spans="1:5" x14ac:dyDescent="0.25">
      <c r="A84">
        <v>1081</v>
      </c>
      <c r="B84" s="15" t="str">
        <f>VLOOKUP($A84,'База данни класиране'!$A$5:$AZ$329,2,FALSE)</f>
        <v>LIFE RU 1081</v>
      </c>
      <c r="C84" s="15" t="str">
        <f>VLOOKUP($A84,'База данни класиране'!$A$5:$AZ$329,51,FALSE)</f>
        <v>Камина на пелети с водна риза 18 kW</v>
      </c>
      <c r="D84" s="15" t="str">
        <f>VLOOKUP($A84,'База данни класиране'!$A$5:$AZ$329,52,FALSE)</f>
        <v/>
      </c>
      <c r="E84" s="15">
        <f>VLOOKUP($A84,'База данни класиране'!$A$5:$AZ$329,49,FALSE)</f>
        <v>6</v>
      </c>
    </row>
    <row r="85" spans="1:5" x14ac:dyDescent="0.25">
      <c r="A85">
        <v>1082</v>
      </c>
      <c r="B85" s="15" t="str">
        <f>VLOOKUP($A85,'База данни класиране'!$A$5:$AZ$329,2,FALSE)</f>
        <v>LIFE RU 1082</v>
      </c>
      <c r="C85" s="15" t="str">
        <f>VLOOKUP($A85,'База данни класиране'!$A$5:$AZ$329,51,FALSE)</f>
        <v>Камина на пелети с водна риза 12 kW</v>
      </c>
      <c r="D85" s="15" t="str">
        <f>VLOOKUP($A85,'База данни класиране'!$A$5:$AZ$329,52,FALSE)</f>
        <v/>
      </c>
      <c r="E85" s="15">
        <f>VLOOKUP($A85,'База данни класиране'!$A$5:$AZ$329,49,FALSE)</f>
        <v>3</v>
      </c>
    </row>
    <row r="86" spans="1:5" x14ac:dyDescent="0.25">
      <c r="A86">
        <v>1083</v>
      </c>
      <c r="B86" s="15" t="str">
        <f>VLOOKUP($A86,'База данни класиране'!$A$5:$AZ$329,2,FALSE)</f>
        <v>LIFE RU 1083</v>
      </c>
      <c r="C86" s="15" t="str">
        <f>VLOOKUP($A86,'База данни класиране'!$A$5:$AZ$329,51,FALSE)</f>
        <v>Камина на пелети с водна риза 12 kW</v>
      </c>
      <c r="D86" s="15" t="str">
        <f>VLOOKUP($A86,'База данни класиране'!$A$5:$AZ$329,52,FALSE)</f>
        <v>Стоманен панелен радиатор (500x1200) - 2 бр.</v>
      </c>
      <c r="E86" s="15">
        <f>VLOOKUP($A86,'База данни класиране'!$A$5:$AZ$329,49,FALSE)</f>
        <v>4</v>
      </c>
    </row>
    <row r="87" spans="1:5" ht="30" x14ac:dyDescent="0.25">
      <c r="A87">
        <v>1084</v>
      </c>
      <c r="B87" s="15" t="str">
        <f>VLOOKUP($A87,'База данни класиране'!$A$5:$AZ$329,2,FALSE)</f>
        <v>LIFE RU 1084</v>
      </c>
      <c r="C87" s="15" t="str">
        <f>VLOOKUP($A87,'База данни класиране'!$A$5:$AZ$329,51,FALSE)</f>
        <v>Двуконтурен кондезационен котел на природен газ 24 kW</v>
      </c>
      <c r="D87" s="15" t="str">
        <f>VLOOKUP($A87,'База данни класиране'!$A$5:$AZ$329,52,FALSE)</f>
        <v>Стоманен панелен радиатор (500x1800) - 2 бр.</v>
      </c>
      <c r="E87" s="15">
        <f>VLOOKUP($A87,'База данни класиране'!$A$5:$AZ$329,49,FALSE)</f>
        <v>12</v>
      </c>
    </row>
    <row r="88" spans="1:5" x14ac:dyDescent="0.25">
      <c r="A88">
        <v>1085</v>
      </c>
      <c r="B88" s="15" t="str">
        <f>VLOOKUP($A88,'База данни класиране'!$A$5:$AZ$329,2,FALSE)</f>
        <v>LIFE RU 1085</v>
      </c>
      <c r="C88" s="15" t="str">
        <f>VLOOKUP($A88,'База данни класиране'!$A$5:$AZ$329,51,FALSE)</f>
        <v>Камина на пелети с водна риза 12 kW</v>
      </c>
      <c r="D88" s="15" t="str">
        <f>VLOOKUP($A88,'База данни класиране'!$A$5:$AZ$329,52,FALSE)</f>
        <v/>
      </c>
      <c r="E88" s="15">
        <f>VLOOKUP($A88,'База данни класиране'!$A$5:$AZ$329,49,FALSE)</f>
        <v>8</v>
      </c>
    </row>
    <row r="89" spans="1:5" ht="30" x14ac:dyDescent="0.25">
      <c r="A89">
        <v>1086</v>
      </c>
      <c r="B89" s="15" t="str">
        <f>VLOOKUP($A89,'База данни класиране'!$A$5:$AZ$329,2,FALSE)</f>
        <v>LIFE RU 1086</v>
      </c>
      <c r="C89" s="15" t="str">
        <f>VLOOKUP($A89,'База данни класиране'!$A$5:$AZ$329,51,FALSE)</f>
        <v>Стенен кондензен газов котел с вграден бойлер 24 kW</v>
      </c>
      <c r="D89" s="15" t="str">
        <f>VLOOKUP($A89,'База данни класиране'!$A$5:$AZ$329,52,FALSE)</f>
        <v/>
      </c>
      <c r="E89" s="15">
        <f>VLOOKUP($A89,'База данни класиране'!$A$5:$AZ$329,49,FALSE)</f>
        <v>6</v>
      </c>
    </row>
    <row r="90" spans="1:5" ht="30" x14ac:dyDescent="0.25">
      <c r="A90">
        <v>1087</v>
      </c>
      <c r="B90" s="15" t="str">
        <f>VLOOKUP($A90,'База данни класиране'!$A$5:$AZ$329,2,FALSE)</f>
        <v>LIFE RU 1087</v>
      </c>
      <c r="C90" s="15" t="str">
        <f>VLOOKUP($A90,'База данни класиране'!$A$5:$AZ$329,51,FALSE)</f>
        <v>Двуконтурен кондезационен котел на природен газ 24 kW</v>
      </c>
      <c r="D90" s="15" t="str">
        <f>VLOOKUP($A90,'База данни класиране'!$A$5:$AZ$329,52,FALSE)</f>
        <v/>
      </c>
      <c r="E90" s="15">
        <f>VLOOKUP($A90,'База данни класиране'!$A$5:$AZ$329,49,FALSE)</f>
        <v>5</v>
      </c>
    </row>
    <row r="91" spans="1:5" x14ac:dyDescent="0.25">
      <c r="A91">
        <v>1088</v>
      </c>
      <c r="B91" s="15" t="str">
        <f>VLOOKUP($A91,'База данни класиране'!$A$5:$AZ$329,2,FALSE)</f>
        <v>LIFE RU 1088</v>
      </c>
      <c r="C91" s="15" t="str">
        <f>VLOOKUP($A91,'База данни класиране'!$A$5:$AZ$329,51,FALSE)</f>
        <v>Камина на пелети с водна риза 25 kW</v>
      </c>
      <c r="D91" s="15" t="str">
        <f>VLOOKUP($A91,'База данни класиране'!$A$5:$AZ$329,52,FALSE)</f>
        <v>Стоманен панелен радиатор (500x1800) - 2 бр.</v>
      </c>
      <c r="E91" s="15">
        <f>VLOOKUP($A91,'База данни класиране'!$A$5:$AZ$329,49,FALSE)</f>
        <v>6</v>
      </c>
    </row>
    <row r="92" spans="1:5" x14ac:dyDescent="0.25">
      <c r="A92">
        <v>1089</v>
      </c>
      <c r="B92" s="15" t="str">
        <f>VLOOKUP($A92,'База данни класиране'!$A$5:$AZ$329,2,FALSE)</f>
        <v>LIFE RU 1089</v>
      </c>
      <c r="C92" s="15" t="str">
        <f>VLOOKUP($A92,'База данни класиране'!$A$5:$AZ$329,51,FALSE)</f>
        <v>Камина на пелети с водна риза 25 kW</v>
      </c>
      <c r="D92" s="15" t="str">
        <f>VLOOKUP($A92,'База данни класиране'!$A$5:$AZ$329,52,FALSE)</f>
        <v/>
      </c>
      <c r="E92" s="15">
        <f>VLOOKUP($A92,'База данни класиране'!$A$5:$AZ$329,49,FALSE)</f>
        <v>7</v>
      </c>
    </row>
    <row r="93" spans="1:5" x14ac:dyDescent="0.25">
      <c r="A93">
        <v>1090</v>
      </c>
      <c r="B93" s="15" t="str">
        <f>VLOOKUP($A93,'База данни класиране'!$A$5:$AZ$329,2,FALSE)</f>
        <v>LIFE RU 1090</v>
      </c>
      <c r="C93" s="15" t="str">
        <f>VLOOKUP($A93,'База данни класиране'!$A$5:$AZ$329,51,FALSE)</f>
        <v>Пелетен котел 33 kW</v>
      </c>
      <c r="D93" s="15" t="str">
        <f>VLOOKUP($A93,'База данни класиране'!$A$5:$AZ$329,52,FALSE)</f>
        <v>Стоманен панелен радиатор (500x1800) - 2 бр.</v>
      </c>
      <c r="E93" s="15">
        <f>VLOOKUP($A93,'База данни класиране'!$A$5:$AZ$329,49,FALSE)</f>
        <v>5</v>
      </c>
    </row>
    <row r="94" spans="1:5" x14ac:dyDescent="0.25">
      <c r="A94">
        <v>1091</v>
      </c>
      <c r="B94" s="15" t="str">
        <f>VLOOKUP($A94,'База данни класиране'!$A$5:$AZ$329,2,FALSE)</f>
        <v>LIFE RU 1091</v>
      </c>
      <c r="C94" s="15" t="str">
        <f>VLOOKUP($A94,'База данни класиране'!$A$5:$AZ$329,51,FALSE)</f>
        <v>Топловъздушна камина на пелети 12 kW</v>
      </c>
      <c r="D94" s="15" t="str">
        <f>VLOOKUP($A94,'База данни класиране'!$A$5:$AZ$329,52,FALSE)</f>
        <v/>
      </c>
      <c r="E94" s="15">
        <f>VLOOKUP($A94,'База данни класиране'!$A$5:$AZ$329,49,FALSE)</f>
        <v>7</v>
      </c>
    </row>
    <row r="95" spans="1:5" x14ac:dyDescent="0.25">
      <c r="A95">
        <v>1092</v>
      </c>
      <c r="B95" s="15" t="str">
        <f>VLOOKUP($A95,'База данни класиране'!$A$5:$AZ$329,2,FALSE)</f>
        <v>LIFE RU 1092</v>
      </c>
      <c r="C95" s="15" t="str">
        <f>VLOOKUP($A95,'База данни класиране'!$A$5:$AZ$329,51,FALSE)</f>
        <v>Топловъздушна камина на пелети 8 kW</v>
      </c>
      <c r="D95" s="15" t="str">
        <f>VLOOKUP($A95,'База данни класиране'!$A$5:$AZ$329,52,FALSE)</f>
        <v/>
      </c>
      <c r="E95" s="15">
        <f>VLOOKUP($A95,'База данни класиране'!$A$5:$AZ$329,49,FALSE)</f>
        <v>7</v>
      </c>
    </row>
    <row r="96" spans="1:5" x14ac:dyDescent="0.25">
      <c r="A96">
        <v>1093</v>
      </c>
      <c r="B96" s="15" t="str">
        <f>VLOOKUP($A96,'База данни класиране'!$A$5:$AZ$329,2,FALSE)</f>
        <v>LIFE RU 1093</v>
      </c>
      <c r="C96" s="15" t="str">
        <f>VLOOKUP($A96,'База данни класиране'!$A$5:$AZ$329,51,FALSE)</f>
        <v>Пелетен котел 25 kW</v>
      </c>
      <c r="D96" s="15" t="str">
        <f>VLOOKUP($A96,'База данни класиране'!$A$5:$AZ$329,52,FALSE)</f>
        <v/>
      </c>
      <c r="E96" s="15">
        <f>VLOOKUP($A96,'База данни класиране'!$A$5:$AZ$329,49,FALSE)</f>
        <v>10</v>
      </c>
    </row>
    <row r="97" spans="1:5" x14ac:dyDescent="0.25">
      <c r="A97">
        <v>1094</v>
      </c>
      <c r="B97" s="15" t="str">
        <f>VLOOKUP($A97,'База данни класиране'!$A$5:$AZ$329,2,FALSE)</f>
        <v>LIFE RU 1094</v>
      </c>
      <c r="C97" s="15" t="str">
        <f>VLOOKUP($A97,'База данни класиране'!$A$5:$AZ$329,51,FALSE)</f>
        <v>Пелетен котел 25 kW</v>
      </c>
      <c r="D97" s="15" t="str">
        <f>VLOOKUP($A97,'База данни класиране'!$A$5:$AZ$329,52,FALSE)</f>
        <v/>
      </c>
      <c r="E97" s="15">
        <f>VLOOKUP($A97,'База данни класиране'!$A$5:$AZ$329,49,FALSE)</f>
        <v>8</v>
      </c>
    </row>
    <row r="98" spans="1:5" x14ac:dyDescent="0.25">
      <c r="A98">
        <v>1095</v>
      </c>
      <c r="B98" s="15" t="str">
        <f>VLOOKUP($A98,'База данни класиране'!$A$5:$AZ$329,2,FALSE)</f>
        <v>LIFE RU 1095</v>
      </c>
      <c r="C98" s="15" t="str">
        <f>VLOOKUP($A98,'База данни класиране'!$A$5:$AZ$329,51,FALSE)</f>
        <v>Камина на пелети с водна риза 18 kW</v>
      </c>
      <c r="D98" s="15" t="str">
        <f>VLOOKUP($A98,'База данни класиране'!$A$5:$AZ$329,52,FALSE)</f>
        <v/>
      </c>
      <c r="E98" s="15">
        <f>VLOOKUP($A98,'База данни класиране'!$A$5:$AZ$329,49,FALSE)</f>
        <v>6</v>
      </c>
    </row>
    <row r="99" spans="1:5" x14ac:dyDescent="0.25">
      <c r="A99">
        <v>1096</v>
      </c>
      <c r="B99" s="15" t="str">
        <f>VLOOKUP($A99,'База данни класиране'!$A$5:$AZ$329,2,FALSE)</f>
        <v>LIFE RU 1096</v>
      </c>
      <c r="C99" s="15" t="str">
        <f>VLOOKUP($A99,'База данни класиране'!$A$5:$AZ$329,51,FALSE)</f>
        <v>Камина на пелети с водна риза 18 kW</v>
      </c>
      <c r="D99" s="15" t="str">
        <f>VLOOKUP($A99,'База данни класиране'!$A$5:$AZ$329,52,FALSE)</f>
        <v/>
      </c>
      <c r="E99" s="15">
        <f>VLOOKUP($A99,'База данни класиране'!$A$5:$AZ$329,49,FALSE)</f>
        <v>3</v>
      </c>
    </row>
    <row r="100" spans="1:5" x14ac:dyDescent="0.25">
      <c r="A100">
        <v>1097</v>
      </c>
      <c r="B100" s="15" t="str">
        <f>VLOOKUP($A100,'База данни класиране'!$A$5:$AZ$329,2,FALSE)</f>
        <v>LIFE RU 1097</v>
      </c>
      <c r="C100" s="15" t="str">
        <f>VLOOKUP($A100,'База данни класиране'!$A$5:$AZ$329,51,FALSE)</f>
        <v>Камина на пелети с водна риза 12 kW</v>
      </c>
      <c r="D100" s="15" t="str">
        <f>VLOOKUP($A100,'База данни класиране'!$A$5:$AZ$329,52,FALSE)</f>
        <v/>
      </c>
      <c r="E100" s="15">
        <f>VLOOKUP($A100,'База данни класиране'!$A$5:$AZ$329,49,FALSE)</f>
        <v>10</v>
      </c>
    </row>
    <row r="101" spans="1:5" ht="30" x14ac:dyDescent="0.25">
      <c r="A101">
        <v>1098</v>
      </c>
      <c r="B101" s="15" t="str">
        <f>VLOOKUP($A101,'База данни класиране'!$A$5:$AZ$329,2,FALSE)</f>
        <v>LIFE RU 1098</v>
      </c>
      <c r="C101" s="15" t="str">
        <f>VLOOKUP($A101,'База данни класиране'!$A$5:$AZ$329,51,FALSE)</f>
        <v>Двуконтурен кондезационен котел на природен газ 24 kW</v>
      </c>
      <c r="D101" s="15" t="str">
        <f>VLOOKUP($A101,'База данни класиране'!$A$5:$AZ$329,52,FALSE)</f>
        <v/>
      </c>
      <c r="E101" s="15">
        <f>VLOOKUP($A101,'База данни класиране'!$A$5:$AZ$329,49,FALSE)</f>
        <v>11</v>
      </c>
    </row>
    <row r="102" spans="1:5" x14ac:dyDescent="0.25">
      <c r="A102">
        <v>1099</v>
      </c>
      <c r="B102" s="15" t="str">
        <f>VLOOKUP($A102,'База данни класиране'!$A$5:$AZ$329,2,FALSE)</f>
        <v>LIFE RU 1099</v>
      </c>
      <c r="C102" s="15" t="str">
        <f>VLOOKUP($A102,'База данни класиране'!$A$5:$AZ$329,51,FALSE)</f>
        <v>Камина на пелети с водна риза 18 kW</v>
      </c>
      <c r="D102" s="15" t="str">
        <f>VLOOKUP($A102,'База данни класиране'!$A$5:$AZ$329,52,FALSE)</f>
        <v>Стоманен панелен радиатор (500x1200) - 1 бр.</v>
      </c>
      <c r="E102" s="15">
        <f>VLOOKUP($A102,'База данни класиране'!$A$5:$AZ$329,49,FALSE)</f>
        <v>2</v>
      </c>
    </row>
    <row r="103" spans="1:5" ht="30" x14ac:dyDescent="0.25">
      <c r="A103">
        <v>1100</v>
      </c>
      <c r="B103" s="15" t="str">
        <f>VLOOKUP($A103,'База данни класиране'!$A$5:$AZ$329,2,FALSE)</f>
        <v>LIFE RU 1100</v>
      </c>
      <c r="C103" s="15" t="str">
        <f>VLOOKUP($A103,'База данни класиране'!$A$5:$AZ$329,51,FALSE)</f>
        <v>Двуконтурен кондезационен котел на природен газ 24 kW</v>
      </c>
      <c r="D103" s="15" t="str">
        <f>VLOOKUP($A103,'База данни класиране'!$A$5:$AZ$329,52,FALSE)</f>
        <v>Стоманен панелен радиатор (500x1200) - 1 бр.; Стоманен панелен радиатор (500x1800) - 1 бр.</v>
      </c>
      <c r="E103" s="15">
        <f>VLOOKUP($A103,'База данни класиране'!$A$5:$AZ$329,49,FALSE)</f>
        <v>7</v>
      </c>
    </row>
    <row r="104" spans="1:5" x14ac:dyDescent="0.25">
      <c r="A104">
        <v>1101</v>
      </c>
      <c r="B104" s="15" t="str">
        <f>VLOOKUP($A104,'База данни класиране'!$A$5:$AZ$329,2,FALSE)</f>
        <v>LIFE RU 1101</v>
      </c>
      <c r="C104" s="15" t="str">
        <f>VLOOKUP($A104,'База данни класиране'!$A$5:$AZ$329,51,FALSE)</f>
        <v>Пелетен котел 25 kW</v>
      </c>
      <c r="D104" s="15" t="str">
        <f>VLOOKUP($A104,'База данни класиране'!$A$5:$AZ$329,52,FALSE)</f>
        <v/>
      </c>
      <c r="E104" s="15">
        <f>VLOOKUP($A104,'База данни класиране'!$A$5:$AZ$329,49,FALSE)</f>
        <v>7</v>
      </c>
    </row>
    <row r="105" spans="1:5" x14ac:dyDescent="0.25">
      <c r="A105">
        <v>1102</v>
      </c>
      <c r="B105" s="15" t="str">
        <f>VLOOKUP($A105,'База данни класиране'!$A$5:$AZ$329,2,FALSE)</f>
        <v>LIFE RU 1102</v>
      </c>
      <c r="C105" s="15" t="str">
        <f>VLOOKUP($A105,'База данни класиране'!$A$5:$AZ$329,51,FALSE)</f>
        <v>Пелетен котел 25 kW</v>
      </c>
      <c r="D105" s="15" t="str">
        <f>VLOOKUP($A105,'База данни класиране'!$A$5:$AZ$329,52,FALSE)</f>
        <v/>
      </c>
      <c r="E105" s="15">
        <f>VLOOKUP($A105,'База данни класиране'!$A$5:$AZ$329,49,FALSE)</f>
        <v>4</v>
      </c>
    </row>
    <row r="106" spans="1:5" x14ac:dyDescent="0.25">
      <c r="A106">
        <v>1103</v>
      </c>
      <c r="B106" s="15" t="str">
        <f>VLOOKUP($A106,'База данни класиране'!$A$5:$AZ$329,2,FALSE)</f>
        <v>LIFE RU 1103</v>
      </c>
      <c r="C106" s="15" t="str">
        <f>VLOOKUP($A106,'База данни класиране'!$A$5:$AZ$329,51,FALSE)</f>
        <v>Камина на пелети с водна риза 18 kW</v>
      </c>
      <c r="D106" s="15" t="str">
        <f>VLOOKUP($A106,'База данни класиране'!$A$5:$AZ$329,52,FALSE)</f>
        <v/>
      </c>
      <c r="E106" s="15">
        <f>VLOOKUP($A106,'База данни класиране'!$A$5:$AZ$329,49,FALSE)</f>
        <v>5</v>
      </c>
    </row>
    <row r="107" spans="1:5" ht="30" x14ac:dyDescent="0.25">
      <c r="A107">
        <v>1104</v>
      </c>
      <c r="B107" s="15" t="str">
        <f>VLOOKUP($A107,'База данни класиране'!$A$5:$AZ$329,2,FALSE)</f>
        <v>LIFE RU 1104</v>
      </c>
      <c r="C107" s="15" t="str">
        <f>VLOOKUP($A107,'База данни класиране'!$A$5:$AZ$329,51,FALSE)</f>
        <v>Двуконтурен кондезационен котел на природен газ 35 kW</v>
      </c>
      <c r="D107" s="15" t="str">
        <f>VLOOKUP($A107,'База данни класиране'!$A$5:$AZ$329,52,FALSE)</f>
        <v>Стоманен панелен радиатор (500x1200) - 1 бр.; Стоманен панелен радиатор (500x1800) - 1 бр.</v>
      </c>
      <c r="E107" s="15">
        <f>VLOOKUP($A107,'База данни класиране'!$A$5:$AZ$329,49,FALSE)</f>
        <v>14</v>
      </c>
    </row>
    <row r="108" spans="1:5" x14ac:dyDescent="0.25">
      <c r="A108">
        <v>1105</v>
      </c>
      <c r="B108" s="15" t="str">
        <f>VLOOKUP($A108,'База данни класиране'!$A$5:$AZ$329,2,FALSE)</f>
        <v>LIFE RU 1105</v>
      </c>
      <c r="C108" s="15" t="str">
        <f>VLOOKUP($A108,'База данни класиране'!$A$5:$AZ$329,51,FALSE)</f>
        <v>Камина на пелети с водна риза 12 kW</v>
      </c>
      <c r="D108" s="15" t="str">
        <f>VLOOKUP($A108,'База данни класиране'!$A$5:$AZ$329,52,FALSE)</f>
        <v/>
      </c>
      <c r="E108" s="15">
        <f>VLOOKUP($A108,'База данни класиране'!$A$5:$AZ$329,49,FALSE)</f>
        <v>7</v>
      </c>
    </row>
    <row r="109" spans="1:5" x14ac:dyDescent="0.25">
      <c r="A109">
        <v>1106</v>
      </c>
      <c r="B109" s="15" t="str">
        <f>VLOOKUP($A109,'База данни класиране'!$A$5:$AZ$329,2,FALSE)</f>
        <v>LIFE RU 1106</v>
      </c>
      <c r="C109" s="15" t="str">
        <f>VLOOKUP($A109,'База данни класиране'!$A$5:$AZ$329,51,FALSE)</f>
        <v>Камина на пелети с водна риза 12 kW</v>
      </c>
      <c r="D109" s="15" t="str">
        <f>VLOOKUP($A109,'База данни класиране'!$A$5:$AZ$329,52,FALSE)</f>
        <v/>
      </c>
      <c r="E109" s="15">
        <f>VLOOKUP($A109,'База данни класиране'!$A$5:$AZ$329,49,FALSE)</f>
        <v>4</v>
      </c>
    </row>
    <row r="110" spans="1:5" ht="30" x14ac:dyDescent="0.25">
      <c r="A110">
        <v>1107</v>
      </c>
      <c r="B110" s="15" t="str">
        <f>VLOOKUP($A110,'База данни класиране'!$A$5:$AZ$329,2,FALSE)</f>
        <v>LIFE RU 1107</v>
      </c>
      <c r="C110" s="15" t="str">
        <f>VLOOKUP($A110,'База данни класиране'!$A$5:$AZ$329,51,FALSE)</f>
        <v>Камина на пелети с водна риза 12 kW</v>
      </c>
      <c r="D110" s="15" t="str">
        <f>VLOOKUP($A110,'База данни класиране'!$A$5:$AZ$329,52,FALSE)</f>
        <v>Стоманен панелен радиатор (500x1200) - 1 бр.; Стоманен панелен радиатор (500x1800) - 1 бр.</v>
      </c>
      <c r="E110" s="15">
        <f>VLOOKUP($A110,'База данни класиране'!$A$5:$AZ$329,49,FALSE)</f>
        <v>4</v>
      </c>
    </row>
    <row r="111" spans="1:5" ht="30" x14ac:dyDescent="0.25">
      <c r="A111">
        <v>1108</v>
      </c>
      <c r="B111" s="15" t="str">
        <f>VLOOKUP($A111,'База данни класиране'!$A$5:$AZ$329,2,FALSE)</f>
        <v>LIFE RU 1108</v>
      </c>
      <c r="C111" s="15" t="str">
        <f>VLOOKUP($A111,'База данни класиране'!$A$5:$AZ$329,51,FALSE)</f>
        <v>Двуконтурен кондезационен котел на природен газ 24 kW</v>
      </c>
      <c r="D111" s="15" t="str">
        <f>VLOOKUP($A111,'База данни класиране'!$A$5:$AZ$329,52,FALSE)</f>
        <v>Стоманен панелен радиатор (500x1200) - 1 бр.; Стоманен панелен радиатор (500x1800) - 1 бр.</v>
      </c>
      <c r="E111" s="15">
        <f>VLOOKUP($A111,'База данни класиране'!$A$5:$AZ$329,49,FALSE)</f>
        <v>10</v>
      </c>
    </row>
    <row r="112" spans="1:5" x14ac:dyDescent="0.25">
      <c r="A112">
        <v>1109</v>
      </c>
      <c r="B112" s="15" t="str">
        <f>VLOOKUP($A112,'База данни класиране'!$A$5:$AZ$329,2,FALSE)</f>
        <v>LIFE RU 1109</v>
      </c>
      <c r="C112" s="15" t="str">
        <f>VLOOKUP($A112,'База данни класиране'!$A$5:$AZ$329,51,FALSE)</f>
        <v>Камина на пелети с водна риза 25 kW</v>
      </c>
      <c r="D112" s="15" t="str">
        <f>VLOOKUP($A112,'База данни класиране'!$A$5:$AZ$329,52,FALSE)</f>
        <v>Стоманен панелен радиатор (500x1800) - 2 бр.</v>
      </c>
      <c r="E112" s="15">
        <f>VLOOKUP($A112,'База данни класиране'!$A$5:$AZ$329,49,FALSE)</f>
        <v>6</v>
      </c>
    </row>
    <row r="113" spans="1:5" x14ac:dyDescent="0.25">
      <c r="A113">
        <v>1110</v>
      </c>
      <c r="B113" s="15" t="str">
        <f>VLOOKUP($A113,'База данни класиране'!$A$5:$AZ$329,2,FALSE)</f>
        <v>LIFE RU 1110</v>
      </c>
      <c r="C113" s="15" t="str">
        <f>VLOOKUP($A113,'База данни класиране'!$A$5:$AZ$329,51,FALSE)</f>
        <v>Топловъздушна камина на пелети 12 kW</v>
      </c>
      <c r="D113" s="15" t="str">
        <f>VLOOKUP($A113,'База данни класиране'!$A$5:$AZ$329,52,FALSE)</f>
        <v/>
      </c>
      <c r="E113" s="15">
        <f>VLOOKUP($A113,'База данни класиране'!$A$5:$AZ$329,49,FALSE)</f>
        <v>3</v>
      </c>
    </row>
    <row r="114" spans="1:5" ht="30" x14ac:dyDescent="0.25">
      <c r="A114">
        <v>1111</v>
      </c>
      <c r="B114" s="15" t="str">
        <f>VLOOKUP($A114,'База данни класиране'!$A$5:$AZ$329,2,FALSE)</f>
        <v>LIFE RU 1111</v>
      </c>
      <c r="C114" s="15" t="str">
        <f>VLOOKUP($A114,'База данни класиране'!$A$5:$AZ$329,51,FALSE)</f>
        <v>Камина на пелети с водна риза 12 kW</v>
      </c>
      <c r="D114" s="15" t="str">
        <f>VLOOKUP($A114,'База данни класиране'!$A$5:$AZ$329,52,FALSE)</f>
        <v>Стоманен панелен радиатор (500x1200) - 1 бр.; Стоманен панелен радиатор (500x1800) - 1 бр.</v>
      </c>
      <c r="E114" s="15">
        <f>VLOOKUP($A114,'База данни класиране'!$A$5:$AZ$329,49,FALSE)</f>
        <v>6</v>
      </c>
    </row>
    <row r="115" spans="1:5" x14ac:dyDescent="0.25">
      <c r="A115">
        <v>1112</v>
      </c>
      <c r="B115" s="15" t="str">
        <f>VLOOKUP($A115,'База данни класиране'!$A$5:$AZ$329,2,FALSE)</f>
        <v>LIFE RU 1112</v>
      </c>
      <c r="C115" s="15" t="str">
        <f>VLOOKUP($A115,'База данни класиране'!$A$5:$AZ$329,51,FALSE)</f>
        <v>Камина на пелети с водна риза 12 kW</v>
      </c>
      <c r="D115" s="15" t="str">
        <f>VLOOKUP($A115,'База данни класиране'!$A$5:$AZ$329,52,FALSE)</f>
        <v/>
      </c>
      <c r="E115" s="15">
        <f>VLOOKUP($A115,'База данни класиране'!$A$5:$AZ$329,49,FALSE)</f>
        <v>8</v>
      </c>
    </row>
    <row r="116" spans="1:5" ht="30" x14ac:dyDescent="0.25">
      <c r="A116">
        <v>1113</v>
      </c>
      <c r="B116" s="15" t="str">
        <f>VLOOKUP($A116,'База данни класиране'!$A$5:$AZ$329,2,FALSE)</f>
        <v>LIFE RU 1113</v>
      </c>
      <c r="C116" s="15" t="str">
        <f>VLOOKUP($A116,'База данни класиране'!$A$5:$AZ$329,51,FALSE)</f>
        <v>Едноконтурен кондезационен котел на природен газ 24 kW</v>
      </c>
      <c r="D116" s="15" t="str">
        <f>VLOOKUP($A116,'База данни класиране'!$A$5:$AZ$329,52,FALSE)</f>
        <v>Стоманен панелен радиатор (500x1200) - 1 бр.; Стоманен панелен радиатор (500x1800) - 1 бр.</v>
      </c>
      <c r="E116" s="15">
        <f>VLOOKUP($A116,'База данни класиране'!$A$5:$AZ$329,49,FALSE)</f>
        <v>4</v>
      </c>
    </row>
    <row r="117" spans="1:5" ht="30" x14ac:dyDescent="0.25">
      <c r="A117">
        <v>1114</v>
      </c>
      <c r="B117" s="15" t="str">
        <f>VLOOKUP($A117,'База данни класиране'!$A$5:$AZ$329,2,FALSE)</f>
        <v>LIFE RU 1114</v>
      </c>
      <c r="C117" s="15" t="str">
        <f>VLOOKUP($A117,'База данни класиране'!$A$5:$AZ$329,51,FALSE)</f>
        <v>Едноконтурен кондезационен котел на природен газ 28 kW</v>
      </c>
      <c r="D117" s="15" t="str">
        <f>VLOOKUP($A117,'База данни класиране'!$A$5:$AZ$329,52,FALSE)</f>
        <v>Стоманен панелен радиатор (500x1200) - 1 бр.; Стоманен панелен радиатор (500x1800) - 1 бр.</v>
      </c>
      <c r="E117" s="15">
        <f>VLOOKUP($A117,'База данни класиране'!$A$5:$AZ$329,49,FALSE)</f>
        <v>6</v>
      </c>
    </row>
    <row r="118" spans="1:5" x14ac:dyDescent="0.25">
      <c r="A118">
        <v>1115</v>
      </c>
      <c r="B118" s="15" t="str">
        <f>VLOOKUP($A118,'База данни класиране'!$A$5:$AZ$329,2,FALSE)</f>
        <v>LIFE RU 1115</v>
      </c>
      <c r="C118" s="15" t="str">
        <f>VLOOKUP($A118,'База данни класиране'!$A$5:$AZ$329,51,FALSE)</f>
        <v>Топловъздушна камина на пелети 12 kW</v>
      </c>
      <c r="D118" s="15" t="str">
        <f>VLOOKUP($A118,'База данни класиране'!$A$5:$AZ$329,52,FALSE)</f>
        <v/>
      </c>
      <c r="E118" s="15">
        <f>VLOOKUP($A118,'База данни класиране'!$A$5:$AZ$329,49,FALSE)</f>
        <v>3</v>
      </c>
    </row>
    <row r="119" spans="1:5" x14ac:dyDescent="0.25">
      <c r="A119">
        <v>1116</v>
      </c>
      <c r="B119" s="15" t="str">
        <f>VLOOKUP($A119,'База данни класиране'!$A$5:$AZ$329,2,FALSE)</f>
        <v>LIFE RU 1116</v>
      </c>
      <c r="C119" s="15" t="str">
        <f>VLOOKUP($A119,'База данни класиране'!$A$5:$AZ$329,51,FALSE)</f>
        <v>Камина на пелети с водна риза 12 kW</v>
      </c>
      <c r="D119" s="15" t="str">
        <f>VLOOKUP($A119,'База данни класиране'!$A$5:$AZ$329,52,FALSE)</f>
        <v/>
      </c>
      <c r="E119" s="15">
        <f>VLOOKUP($A119,'База данни класиране'!$A$5:$AZ$329,49,FALSE)</f>
        <v>6</v>
      </c>
    </row>
    <row r="120" spans="1:5" x14ac:dyDescent="0.25">
      <c r="A120">
        <v>1117</v>
      </c>
      <c r="B120" s="15" t="str">
        <f>VLOOKUP($A120,'База данни класиране'!$A$5:$AZ$329,2,FALSE)</f>
        <v>LIFE RU 1117</v>
      </c>
      <c r="C120" s="15" t="str">
        <f>VLOOKUP($A120,'База данни класиране'!$A$5:$AZ$329,51,FALSE)</f>
        <v>Камина на пелети с водна риза 18 kW</v>
      </c>
      <c r="D120" s="15" t="str">
        <f>VLOOKUP($A120,'База данни класиране'!$A$5:$AZ$329,52,FALSE)</f>
        <v/>
      </c>
      <c r="E120" s="15">
        <f>VLOOKUP($A120,'База данни класиране'!$A$5:$AZ$329,49,FALSE)</f>
        <v>7</v>
      </c>
    </row>
    <row r="121" spans="1:5" x14ac:dyDescent="0.25">
      <c r="A121">
        <v>1118</v>
      </c>
      <c r="B121" s="15" t="str">
        <f>VLOOKUP($A121,'База данни класиране'!$A$5:$AZ$329,2,FALSE)</f>
        <v>LIFE RU 1118</v>
      </c>
      <c r="C121" s="15" t="str">
        <f>VLOOKUP($A121,'База данни класиране'!$A$5:$AZ$329,51,FALSE)</f>
        <v>Пелетен котел 25 kW</v>
      </c>
      <c r="D121" s="15" t="str">
        <f>VLOOKUP($A121,'База данни класиране'!$A$5:$AZ$329,52,FALSE)</f>
        <v/>
      </c>
      <c r="E121" s="15">
        <f>VLOOKUP($A121,'База данни класиране'!$A$5:$AZ$329,49,FALSE)</f>
        <v>7</v>
      </c>
    </row>
    <row r="122" spans="1:5" ht="30" x14ac:dyDescent="0.25">
      <c r="A122">
        <v>1119</v>
      </c>
      <c r="B122" s="15" t="str">
        <f>VLOOKUP($A122,'База данни класиране'!$A$5:$AZ$329,2,FALSE)</f>
        <v>LIFE RU 1119</v>
      </c>
      <c r="C122" s="15" t="str">
        <f>VLOOKUP($A122,'База данни класиране'!$A$5:$AZ$329,51,FALSE)</f>
        <v>Двуконтурен кондезационен котел на природен газ 24 kW</v>
      </c>
      <c r="D122" s="15" t="str">
        <f>VLOOKUP($A122,'База данни класиране'!$A$5:$AZ$329,52,FALSE)</f>
        <v/>
      </c>
      <c r="E122" s="15">
        <f>VLOOKUP($A122,'База данни класиране'!$A$5:$AZ$329,49,FALSE)</f>
        <v>8</v>
      </c>
    </row>
    <row r="123" spans="1:5" x14ac:dyDescent="0.25">
      <c r="A123">
        <v>1120</v>
      </c>
      <c r="B123" s="15" t="str">
        <f>VLOOKUP($A123,'База данни класиране'!$A$5:$AZ$329,2,FALSE)</f>
        <v>LIFE RU 1120</v>
      </c>
      <c r="C123" s="15" t="str">
        <f>VLOOKUP($A123,'База данни класиране'!$A$5:$AZ$329,51,FALSE)</f>
        <v>Топловъздушна камина на пелети 12 kW</v>
      </c>
      <c r="D123" s="15" t="str">
        <f>VLOOKUP($A123,'База данни класиране'!$A$5:$AZ$329,52,FALSE)</f>
        <v/>
      </c>
      <c r="E123" s="15">
        <f>VLOOKUP($A123,'База данни класиране'!$A$5:$AZ$329,49,FALSE)</f>
        <v>2</v>
      </c>
    </row>
    <row r="124" spans="1:5" x14ac:dyDescent="0.25">
      <c r="A124">
        <v>1121</v>
      </c>
      <c r="B124" s="15" t="str">
        <f>VLOOKUP($A124,'База данни класиране'!$A$5:$AZ$329,2,FALSE)</f>
        <v>LIFE RU 1121</v>
      </c>
      <c r="C124" s="15" t="str">
        <f>VLOOKUP($A124,'База данни класиране'!$A$5:$AZ$329,51,FALSE)</f>
        <v>Пелетен котел 33 kW</v>
      </c>
      <c r="D124" s="15" t="str">
        <f>VLOOKUP($A124,'База данни класиране'!$A$5:$AZ$329,52,FALSE)</f>
        <v/>
      </c>
      <c r="E124" s="15">
        <f>VLOOKUP($A124,'База данни класиране'!$A$5:$AZ$329,49,FALSE)</f>
        <v>8</v>
      </c>
    </row>
    <row r="125" spans="1:5" x14ac:dyDescent="0.25">
      <c r="A125">
        <v>1122</v>
      </c>
      <c r="B125" s="15" t="str">
        <f>VLOOKUP($A125,'База данни класиране'!$A$5:$AZ$329,2,FALSE)</f>
        <v>LIFE RU 1122</v>
      </c>
      <c r="C125" s="15" t="str">
        <f>VLOOKUP($A125,'База данни класиране'!$A$5:$AZ$329,51,FALSE)</f>
        <v>Камина на пелети с водна риза 12 kW</v>
      </c>
      <c r="D125" s="15" t="str">
        <f>VLOOKUP($A125,'База данни класиране'!$A$5:$AZ$329,52,FALSE)</f>
        <v/>
      </c>
      <c r="E125" s="15">
        <f>VLOOKUP($A125,'База данни класиране'!$A$5:$AZ$329,49,FALSE)</f>
        <v>9</v>
      </c>
    </row>
    <row r="126" spans="1:5" x14ac:dyDescent="0.25">
      <c r="A126">
        <v>1123</v>
      </c>
      <c r="B126" s="15" t="str">
        <f>VLOOKUP($A126,'База данни класиране'!$A$5:$AZ$329,2,FALSE)</f>
        <v>LIFE RU 1123</v>
      </c>
      <c r="C126" s="15" t="str">
        <f>VLOOKUP($A126,'База данни класиране'!$A$5:$AZ$329,51,FALSE)</f>
        <v>Камина на пелети с водна риза 12 kW</v>
      </c>
      <c r="D126" s="15" t="str">
        <f>VLOOKUP($A126,'База данни класиране'!$A$5:$AZ$329,52,FALSE)</f>
        <v>Стоманен панелен радиатор (500x1800) - 1 бр.</v>
      </c>
      <c r="E126" s="15">
        <f>VLOOKUP($A126,'База данни класиране'!$A$5:$AZ$329,49,FALSE)</f>
        <v>6</v>
      </c>
    </row>
    <row r="127" spans="1:5" x14ac:dyDescent="0.25">
      <c r="A127">
        <v>1124</v>
      </c>
      <c r="B127" s="15" t="str">
        <f>VLOOKUP($A127,'База данни класиране'!$A$5:$AZ$329,2,FALSE)</f>
        <v>LIFE RU 1124</v>
      </c>
      <c r="C127" s="15" t="str">
        <f>VLOOKUP($A127,'База данни класиране'!$A$5:$AZ$329,51,FALSE)</f>
        <v>Камина на пелети с водна риза 18 kW</v>
      </c>
      <c r="D127" s="15" t="str">
        <f>VLOOKUP($A127,'База данни класиране'!$A$5:$AZ$329,52,FALSE)</f>
        <v>Стоманен панелен радиатор (500x1200) - 1 бр.</v>
      </c>
      <c r="E127" s="15">
        <f>VLOOKUP($A127,'База данни класиране'!$A$5:$AZ$329,49,FALSE)</f>
        <v>2</v>
      </c>
    </row>
    <row r="128" spans="1:5" x14ac:dyDescent="0.25">
      <c r="A128">
        <v>1125</v>
      </c>
      <c r="B128" s="15" t="str">
        <f>VLOOKUP($A128,'База данни класиране'!$A$5:$AZ$329,2,FALSE)</f>
        <v>LIFE RU 1125</v>
      </c>
      <c r="C128" s="15" t="str">
        <f>VLOOKUP($A128,'База данни класиране'!$A$5:$AZ$329,51,FALSE)</f>
        <v>Топловъздушна камина на пелети 10 kW</v>
      </c>
      <c r="D128" s="15" t="str">
        <f>VLOOKUP($A128,'База данни класиране'!$A$5:$AZ$329,52,FALSE)</f>
        <v/>
      </c>
      <c r="E128" s="15">
        <f>VLOOKUP($A128,'База данни класиране'!$A$5:$AZ$329,49,FALSE)</f>
        <v>3</v>
      </c>
    </row>
    <row r="129" spans="1:5" x14ac:dyDescent="0.25">
      <c r="A129">
        <v>1126</v>
      </c>
      <c r="B129" s="15" t="str">
        <f>VLOOKUP($A129,'База данни класиране'!$A$5:$AZ$329,2,FALSE)</f>
        <v>LIFE RU 1126</v>
      </c>
      <c r="C129" s="15" t="str">
        <f>VLOOKUP($A129,'База данни класиране'!$A$5:$AZ$329,51,FALSE)</f>
        <v>Камина на пелети с водна риза 12 kW</v>
      </c>
      <c r="D129" s="15" t="str">
        <f>VLOOKUP($A129,'База данни класиране'!$A$5:$AZ$329,52,FALSE)</f>
        <v>Стоманен панелен радиатор (500x1800) - 2 бр.</v>
      </c>
      <c r="E129" s="15">
        <f>VLOOKUP($A129,'База данни класиране'!$A$5:$AZ$329,49,FALSE)</f>
        <v>6</v>
      </c>
    </row>
    <row r="130" spans="1:5" ht="30" x14ac:dyDescent="0.25">
      <c r="A130">
        <v>1127</v>
      </c>
      <c r="B130" s="15" t="str">
        <f>VLOOKUP($A130,'База данни класиране'!$A$5:$AZ$329,2,FALSE)</f>
        <v>LIFE RU 1127</v>
      </c>
      <c r="C130" s="15" t="str">
        <f>VLOOKUP($A130,'База данни класиране'!$A$5:$AZ$329,51,FALSE)</f>
        <v>Двуконтурен кондезационен котел на природен газ 24 kW</v>
      </c>
      <c r="D130" s="15" t="str">
        <f>VLOOKUP($A130,'База данни класиране'!$A$5:$AZ$329,52,FALSE)</f>
        <v>Стоманен панелен радиатор (500x1800) - 2 бр.</v>
      </c>
      <c r="E130" s="15">
        <f>VLOOKUP($A130,'База данни класиране'!$A$5:$AZ$329,49,FALSE)</f>
        <v>8</v>
      </c>
    </row>
    <row r="131" spans="1:5" x14ac:dyDescent="0.25">
      <c r="A131">
        <v>1128</v>
      </c>
      <c r="B131" s="15" t="str">
        <f>VLOOKUP($A131,'База данни класиране'!$A$5:$AZ$329,2,FALSE)</f>
        <v>LIFE RU 1128</v>
      </c>
      <c r="C131" s="15" t="str">
        <f>VLOOKUP($A131,'База данни класиране'!$A$5:$AZ$329,51,FALSE)</f>
        <v>Топловъздушна камина на пелети 6 kW</v>
      </c>
      <c r="D131" s="15" t="str">
        <f>VLOOKUP($A131,'База данни класиране'!$A$5:$AZ$329,52,FALSE)</f>
        <v/>
      </c>
      <c r="E131" s="15">
        <f>VLOOKUP($A131,'База данни класиране'!$A$5:$AZ$329,49,FALSE)</f>
        <v>5</v>
      </c>
    </row>
    <row r="132" spans="1:5" x14ac:dyDescent="0.25">
      <c r="A132">
        <v>1129</v>
      </c>
      <c r="B132" s="15" t="str">
        <f>VLOOKUP($A132,'База данни класиране'!$A$5:$AZ$329,2,FALSE)</f>
        <v>LIFE RU 1129</v>
      </c>
      <c r="C132" s="15" t="str">
        <f>VLOOKUP($A132,'База данни класиране'!$A$5:$AZ$329,51,FALSE)</f>
        <v>Камина на пелети с водна риза 12 kW</v>
      </c>
      <c r="D132" s="15" t="str">
        <f>VLOOKUP($A132,'База данни класиране'!$A$5:$AZ$329,52,FALSE)</f>
        <v>Стоманен панелен радиатор (500x1800) - 1 бр.</v>
      </c>
      <c r="E132" s="15">
        <f>VLOOKUP($A132,'База данни класиране'!$A$5:$AZ$329,49,FALSE)</f>
        <v>4</v>
      </c>
    </row>
    <row r="133" spans="1:5" x14ac:dyDescent="0.25">
      <c r="A133">
        <v>1130</v>
      </c>
      <c r="B133" s="15" t="str">
        <f>VLOOKUP($A133,'База данни класиране'!$A$5:$AZ$329,2,FALSE)</f>
        <v>LIFE RU 1130</v>
      </c>
      <c r="C133" s="15" t="str">
        <f>VLOOKUP($A133,'База данни класиране'!$A$5:$AZ$329,51,FALSE)</f>
        <v>Топловъздушна камина на пелети 10 kW</v>
      </c>
      <c r="D133" s="15" t="str">
        <f>VLOOKUP($A133,'База данни класиране'!$A$5:$AZ$329,52,FALSE)</f>
        <v/>
      </c>
      <c r="E133" s="15">
        <f>VLOOKUP($A133,'База данни класиране'!$A$5:$AZ$329,49,FALSE)</f>
        <v>7</v>
      </c>
    </row>
    <row r="134" spans="1:5" ht="30" x14ac:dyDescent="0.25">
      <c r="A134">
        <v>1131</v>
      </c>
      <c r="B134" s="15" t="str">
        <f>VLOOKUP($A134,'База данни класиране'!$A$5:$AZ$329,2,FALSE)</f>
        <v>LIFE RU 1131</v>
      </c>
      <c r="C134" s="15" t="str">
        <f>VLOOKUP($A134,'База данни класиране'!$A$5:$AZ$329,51,FALSE)</f>
        <v>Двуконтурен кондезационен котел на природен газ 24 kW</v>
      </c>
      <c r="D134" s="15" t="str">
        <f>VLOOKUP($A134,'База данни класиране'!$A$5:$AZ$329,52,FALSE)</f>
        <v>Стоманен панелен радиатор (500x1800) - 2 бр.</v>
      </c>
      <c r="E134" s="15">
        <f>VLOOKUP($A134,'База данни класиране'!$A$5:$AZ$329,49,FALSE)</f>
        <v>8</v>
      </c>
    </row>
    <row r="135" spans="1:5" x14ac:dyDescent="0.25">
      <c r="A135">
        <v>1132</v>
      </c>
      <c r="B135" s="15" t="str">
        <f>VLOOKUP($A135,'База данни класиране'!$A$5:$AZ$329,2,FALSE)</f>
        <v>LIFE RU 1132</v>
      </c>
      <c r="C135" s="15" t="str">
        <f>VLOOKUP($A135,'База данни класиране'!$A$5:$AZ$329,51,FALSE)</f>
        <v>Камина на пелети с водна риза 12 kW</v>
      </c>
      <c r="D135" s="15" t="str">
        <f>VLOOKUP($A135,'База данни класиране'!$A$5:$AZ$329,52,FALSE)</f>
        <v/>
      </c>
      <c r="E135" s="15">
        <f>VLOOKUP($A135,'База данни класиране'!$A$5:$AZ$329,49,FALSE)</f>
        <v>7</v>
      </c>
    </row>
    <row r="136" spans="1:5" x14ac:dyDescent="0.25">
      <c r="A136">
        <v>1134</v>
      </c>
      <c r="B136" s="15" t="str">
        <f>VLOOKUP($A136,'База данни класиране'!$A$5:$AZ$329,2,FALSE)</f>
        <v>LIFE RU 1134</v>
      </c>
      <c r="C136" s="15" t="str">
        <f>VLOOKUP($A136,'База данни класиране'!$A$5:$AZ$329,51,FALSE)</f>
        <v>Камина на пелети с водна риза 18 kW</v>
      </c>
      <c r="D136" s="15" t="str">
        <f>VLOOKUP($A136,'База данни класиране'!$A$5:$AZ$329,52,FALSE)</f>
        <v/>
      </c>
      <c r="E136" s="15">
        <f>VLOOKUP($A136,'База данни класиране'!$A$5:$AZ$329,49,FALSE)</f>
        <v>5</v>
      </c>
    </row>
    <row r="137" spans="1:5" x14ac:dyDescent="0.25">
      <c r="A137">
        <v>1135</v>
      </c>
      <c r="B137" s="15" t="str">
        <f>VLOOKUP($A137,'База данни класиране'!$A$5:$AZ$329,2,FALSE)</f>
        <v>LIFE RU 1135</v>
      </c>
      <c r="C137" s="15" t="str">
        <f>VLOOKUP($A137,'База данни класиране'!$A$5:$AZ$329,51,FALSE)</f>
        <v>Камина на пелети с водна риза 18 kW</v>
      </c>
      <c r="D137" s="15" t="str">
        <f>VLOOKUP($A137,'База данни класиране'!$A$5:$AZ$329,52,FALSE)</f>
        <v/>
      </c>
      <c r="E137" s="15">
        <f>VLOOKUP($A137,'База данни класиране'!$A$5:$AZ$329,49,FALSE)</f>
        <v>5</v>
      </c>
    </row>
    <row r="138" spans="1:5" x14ac:dyDescent="0.25">
      <c r="A138">
        <v>1136</v>
      </c>
      <c r="B138" s="15" t="str">
        <f>VLOOKUP($A138,'База данни класиране'!$A$5:$AZ$329,2,FALSE)</f>
        <v>LIFE RU 1136</v>
      </c>
      <c r="C138" s="15" t="str">
        <f>VLOOKUP($A138,'База данни класиране'!$A$5:$AZ$329,51,FALSE)</f>
        <v>Пелетен котел 33 kW</v>
      </c>
      <c r="D138" s="15" t="str">
        <f>VLOOKUP($A138,'База данни класиране'!$A$5:$AZ$329,52,FALSE)</f>
        <v>Стоманен панелен радиатор (500x1800) - 2 бр.</v>
      </c>
      <c r="E138" s="15">
        <f>VLOOKUP($A138,'База данни класиране'!$A$5:$AZ$329,49,FALSE)</f>
        <v>9</v>
      </c>
    </row>
    <row r="139" spans="1:5" x14ac:dyDescent="0.25">
      <c r="A139">
        <v>1137</v>
      </c>
      <c r="B139" s="15" t="str">
        <f>VLOOKUP($A139,'База данни класиране'!$A$5:$AZ$329,2,FALSE)</f>
        <v>LIFE RU 1137</v>
      </c>
      <c r="C139" s="15" t="str">
        <f>VLOOKUP($A139,'База данни класиране'!$A$5:$AZ$329,51,FALSE)</f>
        <v>Камина на пелети с водна риза 18 kW</v>
      </c>
      <c r="D139" s="15" t="str">
        <f>VLOOKUP($A139,'База данни класиране'!$A$5:$AZ$329,52,FALSE)</f>
        <v/>
      </c>
      <c r="E139" s="15">
        <f>VLOOKUP($A139,'База данни класиране'!$A$5:$AZ$329,49,FALSE)</f>
        <v>6</v>
      </c>
    </row>
    <row r="140" spans="1:5" x14ac:dyDescent="0.25">
      <c r="A140">
        <v>1138</v>
      </c>
      <c r="B140" s="15" t="str">
        <f>VLOOKUP($A140,'База данни класиране'!$A$5:$AZ$329,2,FALSE)</f>
        <v>LIFE RU 1138</v>
      </c>
      <c r="C140" s="15" t="str">
        <f>VLOOKUP($A140,'База данни класиране'!$A$5:$AZ$329,51,FALSE)</f>
        <v>Топловъздушна камина на пелети 6 kW</v>
      </c>
      <c r="D140" s="15" t="str">
        <f>VLOOKUP($A140,'База данни класиране'!$A$5:$AZ$329,52,FALSE)</f>
        <v/>
      </c>
      <c r="E140" s="15">
        <f>VLOOKUP($A140,'База данни класиране'!$A$5:$AZ$329,49,FALSE)</f>
        <v>8</v>
      </c>
    </row>
    <row r="141" spans="1:5" x14ac:dyDescent="0.25">
      <c r="A141">
        <v>1139</v>
      </c>
      <c r="B141" s="15" t="str">
        <f>VLOOKUP($A141,'База данни класиране'!$A$5:$AZ$329,2,FALSE)</f>
        <v>LIFE RU 1139</v>
      </c>
      <c r="C141" s="15" t="str">
        <f>VLOOKUP($A141,'База данни класиране'!$A$5:$AZ$329,51,FALSE)</f>
        <v>Пелетен котел 25 kW</v>
      </c>
      <c r="D141" s="15" t="str">
        <f>VLOOKUP($A141,'База данни класиране'!$A$5:$AZ$329,52,FALSE)</f>
        <v/>
      </c>
      <c r="E141" s="15">
        <f>VLOOKUP($A141,'База данни класиране'!$A$5:$AZ$329,49,FALSE)</f>
        <v>10</v>
      </c>
    </row>
    <row r="142" spans="1:5" ht="30" x14ac:dyDescent="0.25">
      <c r="A142">
        <v>1140</v>
      </c>
      <c r="B142" s="15" t="str">
        <f>VLOOKUP($A142,'База данни класиране'!$A$5:$AZ$329,2,FALSE)</f>
        <v>LIFE RU 1140</v>
      </c>
      <c r="C142" s="15" t="str">
        <f>VLOOKUP($A142,'База данни класиране'!$A$5:$AZ$329,51,FALSE)</f>
        <v>Камина на пелети с водна риза 12 kW</v>
      </c>
      <c r="D142" s="15" t="str">
        <f>VLOOKUP($A142,'База данни класиране'!$A$5:$AZ$329,52,FALSE)</f>
        <v>Стоманен панелен радиатор (500x1200) - 1 бр.; Стоманен панелен радиатор (500x1800) - 1 бр.</v>
      </c>
      <c r="E142" s="15">
        <f>VLOOKUP($A142,'База данни класиране'!$A$5:$AZ$329,49,FALSE)</f>
        <v>5</v>
      </c>
    </row>
    <row r="143" spans="1:5" x14ac:dyDescent="0.25">
      <c r="A143">
        <v>1141</v>
      </c>
      <c r="B143" s="15" t="str">
        <f>VLOOKUP($A143,'База данни класиране'!$A$5:$AZ$329,2,FALSE)</f>
        <v>LIFE RU 1141</v>
      </c>
      <c r="C143" s="15" t="str">
        <f>VLOOKUP($A143,'База данни класиране'!$A$5:$AZ$329,51,FALSE)</f>
        <v>Камина на пелети с водна риза 25 kW</v>
      </c>
      <c r="D143" s="15" t="str">
        <f>VLOOKUP($A143,'База данни класиране'!$A$5:$AZ$329,52,FALSE)</f>
        <v/>
      </c>
      <c r="E143" s="15">
        <f>VLOOKUP($A143,'База данни класиране'!$A$5:$AZ$329,49,FALSE)</f>
        <v>3</v>
      </c>
    </row>
    <row r="144" spans="1:5" x14ac:dyDescent="0.25">
      <c r="A144">
        <v>1142</v>
      </c>
      <c r="B144" s="15" t="str">
        <f>VLOOKUP($A144,'База данни класиране'!$A$5:$AZ$329,2,FALSE)</f>
        <v>LIFE RU 1142</v>
      </c>
      <c r="C144" s="15" t="str">
        <f>VLOOKUP($A144,'База данни класиране'!$A$5:$AZ$329,51,FALSE)</f>
        <v>Пелетен котел 25 kW</v>
      </c>
      <c r="D144" s="15" t="str">
        <f>VLOOKUP($A144,'База данни класиране'!$A$5:$AZ$329,52,FALSE)</f>
        <v/>
      </c>
      <c r="E144" s="15">
        <f>VLOOKUP($A144,'База данни класиране'!$A$5:$AZ$329,49,FALSE)</f>
        <v>7</v>
      </c>
    </row>
    <row r="145" spans="1:5" ht="30" x14ac:dyDescent="0.25">
      <c r="A145">
        <v>1143</v>
      </c>
      <c r="B145" s="15" t="str">
        <f>VLOOKUP($A145,'База данни класиране'!$A$5:$AZ$329,2,FALSE)</f>
        <v>LIFE RU 1143</v>
      </c>
      <c r="C145" s="15" t="str">
        <f>VLOOKUP($A145,'База данни класиране'!$A$5:$AZ$329,51,FALSE)</f>
        <v>Камина на пелети с водна риза 25 kW</v>
      </c>
      <c r="D145" s="15" t="str">
        <f>VLOOKUP($A145,'База данни класиране'!$A$5:$AZ$329,52,FALSE)</f>
        <v>Стоманен панелен радиатор (500x1200) - 1 бр.; Стоманен панелен радиатор (500x1800) - 1 бр.</v>
      </c>
      <c r="E145" s="15">
        <f>VLOOKUP($A145,'База данни класиране'!$A$5:$AZ$329,49,FALSE)</f>
        <v>5</v>
      </c>
    </row>
    <row r="146" spans="1:5" x14ac:dyDescent="0.25">
      <c r="A146">
        <v>1144</v>
      </c>
      <c r="B146" s="15" t="str">
        <f>VLOOKUP($A146,'База данни класиране'!$A$5:$AZ$329,2,FALSE)</f>
        <v>LIFE RU 1144</v>
      </c>
      <c r="C146" s="15" t="str">
        <f>VLOOKUP($A146,'База данни класиране'!$A$5:$AZ$329,51,FALSE)</f>
        <v>Камина на пелети с водна риза 18 kW</v>
      </c>
      <c r="D146" s="15" t="str">
        <f>VLOOKUP($A146,'База данни класиране'!$A$5:$AZ$329,52,FALSE)</f>
        <v/>
      </c>
      <c r="E146" s="15">
        <f>VLOOKUP($A146,'База данни класиране'!$A$5:$AZ$329,49,FALSE)</f>
        <v>6</v>
      </c>
    </row>
    <row r="147" spans="1:5" x14ac:dyDescent="0.25">
      <c r="A147">
        <v>1145</v>
      </c>
      <c r="B147" s="15" t="str">
        <f>VLOOKUP($A147,'База данни класиране'!$A$5:$AZ$329,2,FALSE)</f>
        <v>LIFE RU 1145</v>
      </c>
      <c r="C147" s="15" t="str">
        <f>VLOOKUP($A147,'База данни класиране'!$A$5:$AZ$329,51,FALSE)</f>
        <v>Камина на пелети с водна риза 18 kW</v>
      </c>
      <c r="D147" s="15" t="str">
        <f>VLOOKUP($A147,'База данни класиране'!$A$5:$AZ$329,52,FALSE)</f>
        <v/>
      </c>
      <c r="E147" s="15">
        <f>VLOOKUP($A147,'База данни класиране'!$A$5:$AZ$329,49,FALSE)</f>
        <v>4</v>
      </c>
    </row>
    <row r="148" spans="1:5" ht="30" x14ac:dyDescent="0.25">
      <c r="A148">
        <v>1146</v>
      </c>
      <c r="B148" s="15" t="str">
        <f>VLOOKUP($A148,'База данни класиране'!$A$5:$AZ$329,2,FALSE)</f>
        <v>LIFE RU 1146</v>
      </c>
      <c r="C148" s="15" t="str">
        <f>VLOOKUP($A148,'База данни класиране'!$A$5:$AZ$329,51,FALSE)</f>
        <v>Двуконтурен кондезационен котел на природен газ 35 kW</v>
      </c>
      <c r="D148" s="15" t="str">
        <f>VLOOKUP($A148,'База данни класиране'!$A$5:$AZ$329,52,FALSE)</f>
        <v>Стоманен панелен радиатор (500x1800) - 1 бр.</v>
      </c>
      <c r="E148" s="15">
        <f>VLOOKUP($A148,'База данни класиране'!$A$5:$AZ$329,49,FALSE)</f>
        <v>8</v>
      </c>
    </row>
    <row r="149" spans="1:5" x14ac:dyDescent="0.25">
      <c r="A149">
        <v>1147</v>
      </c>
      <c r="B149" s="15" t="str">
        <f>VLOOKUP($A149,'База данни класиране'!$A$5:$AZ$329,2,FALSE)</f>
        <v>LIFE RU 1147</v>
      </c>
      <c r="C149" s="15" t="str">
        <f>VLOOKUP($A149,'База данни класиране'!$A$5:$AZ$329,51,FALSE)</f>
        <v>Камина на пелети с водна риза 12 kW</v>
      </c>
      <c r="D149" s="15" t="str">
        <f>VLOOKUP($A149,'База данни класиране'!$A$5:$AZ$329,52,FALSE)</f>
        <v>Стоманен панелен радиатор (500x1800) - 2 бр.</v>
      </c>
      <c r="E149" s="15">
        <f>VLOOKUP($A149,'База данни класиране'!$A$5:$AZ$329,49,FALSE)</f>
        <v>6</v>
      </c>
    </row>
    <row r="150" spans="1:5" x14ac:dyDescent="0.25">
      <c r="A150">
        <v>1148</v>
      </c>
      <c r="B150" s="15" t="str">
        <f>VLOOKUP($A150,'База данни класиране'!$A$5:$AZ$329,2,FALSE)</f>
        <v>LIFE RU 1148</v>
      </c>
      <c r="C150" s="15" t="str">
        <f>VLOOKUP($A150,'База данни класиране'!$A$5:$AZ$329,51,FALSE)</f>
        <v>Камина на пелети с водна риза 18 kW</v>
      </c>
      <c r="D150" s="15" t="str">
        <f>VLOOKUP($A150,'База данни класиране'!$A$5:$AZ$329,52,FALSE)</f>
        <v/>
      </c>
      <c r="E150" s="15">
        <f>VLOOKUP($A150,'База данни класиране'!$A$5:$AZ$329,49,FALSE)</f>
        <v>5</v>
      </c>
    </row>
    <row r="151" spans="1:5" x14ac:dyDescent="0.25">
      <c r="A151">
        <v>1149</v>
      </c>
      <c r="B151" s="15" t="str">
        <f>VLOOKUP($A151,'База данни класиране'!$A$5:$AZ$329,2,FALSE)</f>
        <v>LIFE RU 1149</v>
      </c>
      <c r="C151" s="15" t="str">
        <f>VLOOKUP($A151,'База данни класиране'!$A$5:$AZ$329,51,FALSE)</f>
        <v>Камина на пелети с водна риза 12 kW</v>
      </c>
      <c r="D151" s="15" t="str">
        <f>VLOOKUP($A151,'База данни класиране'!$A$5:$AZ$329,52,FALSE)</f>
        <v/>
      </c>
      <c r="E151" s="15">
        <f>VLOOKUP($A151,'База данни класиране'!$A$5:$AZ$329,49,FALSE)</f>
        <v>8</v>
      </c>
    </row>
    <row r="152" spans="1:5" x14ac:dyDescent="0.25">
      <c r="A152">
        <v>1150</v>
      </c>
      <c r="B152" s="15" t="str">
        <f>VLOOKUP($A152,'База данни класиране'!$A$5:$AZ$329,2,FALSE)</f>
        <v>LIFE RU 1150</v>
      </c>
      <c r="C152" s="15" t="str">
        <f>VLOOKUP($A152,'База данни класиране'!$A$5:$AZ$329,51,FALSE)</f>
        <v>Пелетен котел 25 kW</v>
      </c>
      <c r="D152" s="15" t="str">
        <f>VLOOKUP($A152,'База данни класиране'!$A$5:$AZ$329,52,FALSE)</f>
        <v/>
      </c>
      <c r="E152" s="15">
        <f>VLOOKUP($A152,'База данни класиране'!$A$5:$AZ$329,49,FALSE)</f>
        <v>6</v>
      </c>
    </row>
    <row r="153" spans="1:5" x14ac:dyDescent="0.25">
      <c r="A153">
        <v>1151</v>
      </c>
      <c r="B153" s="15" t="str">
        <f>VLOOKUP($A153,'База данни класиране'!$A$5:$AZ$329,2,FALSE)</f>
        <v>LIFE RU 1151</v>
      </c>
      <c r="C153" s="15" t="str">
        <f>VLOOKUP($A153,'База данни класиране'!$A$5:$AZ$329,51,FALSE)</f>
        <v>Камина на пелети с водна риза 25 kW</v>
      </c>
      <c r="D153" s="15" t="str">
        <f>VLOOKUP($A153,'База данни класиране'!$A$5:$AZ$329,52,FALSE)</f>
        <v/>
      </c>
      <c r="E153" s="15">
        <f>VLOOKUP($A153,'База данни класиране'!$A$5:$AZ$329,49,FALSE)</f>
        <v>2</v>
      </c>
    </row>
    <row r="154" spans="1:5" ht="30" x14ac:dyDescent="0.25">
      <c r="A154">
        <v>1152</v>
      </c>
      <c r="B154" s="15" t="str">
        <f>VLOOKUP($A154,'База данни класиране'!$A$5:$AZ$329,2,FALSE)</f>
        <v>LIFE RU 1152</v>
      </c>
      <c r="C154" s="15" t="str">
        <f>VLOOKUP($A154,'База данни класиране'!$A$5:$AZ$329,51,FALSE)</f>
        <v>Двуконтурен кондезационен котел на природен газ 24 kW</v>
      </c>
      <c r="D154" s="15" t="str">
        <f>VLOOKUP($A154,'База данни класиране'!$A$5:$AZ$329,52,FALSE)</f>
        <v>Стоманен панелен радиатор (500x1800) - 2 бр.</v>
      </c>
      <c r="E154" s="15">
        <f>VLOOKUP($A154,'База данни класиране'!$A$5:$AZ$329,49,FALSE)</f>
        <v>7</v>
      </c>
    </row>
    <row r="155" spans="1:5" x14ac:dyDescent="0.25">
      <c r="A155">
        <v>1153</v>
      </c>
      <c r="B155" s="15" t="str">
        <f>VLOOKUP($A155,'База данни класиране'!$A$5:$AZ$329,2,FALSE)</f>
        <v>LIFE RU 1153</v>
      </c>
      <c r="C155" s="15" t="str">
        <f>VLOOKUP($A155,'База данни класиране'!$A$5:$AZ$329,51,FALSE)</f>
        <v>Пелетен котел 33 kW</v>
      </c>
      <c r="D155" s="15" t="str">
        <f>VLOOKUP($A155,'База данни класиране'!$A$5:$AZ$329,52,FALSE)</f>
        <v/>
      </c>
      <c r="E155" s="15">
        <f>VLOOKUP($A155,'База данни класиране'!$A$5:$AZ$329,49,FALSE)</f>
        <v>8</v>
      </c>
    </row>
    <row r="156" spans="1:5" x14ac:dyDescent="0.25">
      <c r="A156">
        <v>1154</v>
      </c>
      <c r="B156" s="15" t="str">
        <f>VLOOKUP($A156,'База данни класиране'!$A$5:$AZ$329,2,FALSE)</f>
        <v>LIFE RU 1154</v>
      </c>
      <c r="C156" s="15" t="str">
        <f>VLOOKUP($A156,'База данни класиране'!$A$5:$AZ$329,51,FALSE)</f>
        <v>Камина на пелети с водна риза 18 kW</v>
      </c>
      <c r="D156" s="15" t="str">
        <f>VLOOKUP($A156,'База данни класиране'!$A$5:$AZ$329,52,FALSE)</f>
        <v>Стоманен панелен радиатор (500x1800) - 2 бр.</v>
      </c>
      <c r="E156" s="15">
        <f>VLOOKUP($A156,'База данни класиране'!$A$5:$AZ$329,49,FALSE)</f>
        <v>11</v>
      </c>
    </row>
    <row r="157" spans="1:5" x14ac:dyDescent="0.25">
      <c r="A157">
        <v>1155</v>
      </c>
      <c r="B157" s="15" t="str">
        <f>VLOOKUP($A157,'База данни класиране'!$A$5:$AZ$329,2,FALSE)</f>
        <v>LIFE RU 1155</v>
      </c>
      <c r="C157" s="15" t="str">
        <f>VLOOKUP($A157,'База данни класиране'!$A$5:$AZ$329,51,FALSE)</f>
        <v>Пелетен котел 25 kW</v>
      </c>
      <c r="D157" s="15" t="str">
        <f>VLOOKUP($A157,'База данни класиране'!$A$5:$AZ$329,52,FALSE)</f>
        <v>Стоманен панелен радиатор (500x1200) - 2 бр.</v>
      </c>
      <c r="E157" s="15">
        <f>VLOOKUP($A157,'База данни класиране'!$A$5:$AZ$329,49,FALSE)</f>
        <v>6</v>
      </c>
    </row>
    <row r="158" spans="1:5" x14ac:dyDescent="0.25">
      <c r="A158">
        <v>1156</v>
      </c>
      <c r="B158" s="15" t="str">
        <f>VLOOKUP($A158,'База данни класиране'!$A$5:$AZ$329,2,FALSE)</f>
        <v>LIFE RU 1156</v>
      </c>
      <c r="C158" s="15" t="str">
        <f>VLOOKUP($A158,'База данни класиране'!$A$5:$AZ$329,51,FALSE)</f>
        <v>Камина на пелети с водна риза 12 kW</v>
      </c>
      <c r="D158" s="15" t="str">
        <f>VLOOKUP($A158,'База данни класиране'!$A$5:$AZ$329,52,FALSE)</f>
        <v/>
      </c>
      <c r="E158" s="15">
        <f>VLOOKUP($A158,'База данни класиране'!$A$5:$AZ$329,49,FALSE)</f>
        <v>5</v>
      </c>
    </row>
    <row r="159" spans="1:5" x14ac:dyDescent="0.25">
      <c r="A159">
        <v>1157</v>
      </c>
      <c r="B159" s="15" t="str">
        <f>VLOOKUP($A159,'База данни класиране'!$A$5:$AZ$329,2,FALSE)</f>
        <v>LIFE RU 1157</v>
      </c>
      <c r="C159" s="15" t="str">
        <f>VLOOKUP($A159,'База данни класиране'!$A$5:$AZ$329,51,FALSE)</f>
        <v>Пелетен котел 25 kW</v>
      </c>
      <c r="D159" s="15" t="str">
        <f>VLOOKUP($A159,'База данни класиране'!$A$5:$AZ$329,52,FALSE)</f>
        <v>Стоманен панелен радиатор (500x1800) - 2 бр.</v>
      </c>
      <c r="E159" s="15">
        <f>VLOOKUP($A159,'База данни класиране'!$A$5:$AZ$329,49,FALSE)</f>
        <v>5</v>
      </c>
    </row>
    <row r="160" spans="1:5" x14ac:dyDescent="0.25">
      <c r="A160">
        <v>1158</v>
      </c>
      <c r="B160" s="15" t="str">
        <f>VLOOKUP($A160,'База данни класиране'!$A$5:$AZ$329,2,FALSE)</f>
        <v>LIFE RU 1158</v>
      </c>
      <c r="C160" s="15" t="str">
        <f>VLOOKUP($A160,'База данни класиране'!$A$5:$AZ$329,51,FALSE)</f>
        <v>Камина на пелети с водна риза 25 kW</v>
      </c>
      <c r="D160" s="15" t="str">
        <f>VLOOKUP($A160,'База данни класиране'!$A$5:$AZ$329,52,FALSE)</f>
        <v/>
      </c>
      <c r="E160" s="15">
        <f>VLOOKUP($A160,'База данни класиране'!$A$5:$AZ$329,49,FALSE)</f>
        <v>3</v>
      </c>
    </row>
    <row r="161" spans="1:5" x14ac:dyDescent="0.25">
      <c r="A161">
        <v>1159</v>
      </c>
      <c r="B161" s="15" t="str">
        <f>VLOOKUP($A161,'База данни класиране'!$A$5:$AZ$329,2,FALSE)</f>
        <v>LIFE RU 1159</v>
      </c>
      <c r="C161" s="15" t="str">
        <f>VLOOKUP($A161,'База данни класиране'!$A$5:$AZ$329,51,FALSE)</f>
        <v>Камина на пелети с водна риза 18 kW</v>
      </c>
      <c r="D161" s="15" t="str">
        <f>VLOOKUP($A161,'База данни класиране'!$A$5:$AZ$329,52,FALSE)</f>
        <v/>
      </c>
      <c r="E161" s="15">
        <f>VLOOKUP($A161,'База данни класиране'!$A$5:$AZ$329,49,FALSE)</f>
        <v>5</v>
      </c>
    </row>
    <row r="162" spans="1:5" x14ac:dyDescent="0.25">
      <c r="A162">
        <v>1160</v>
      </c>
      <c r="B162" s="15" t="str">
        <f>VLOOKUP($A162,'База данни класиране'!$A$5:$AZ$329,2,FALSE)</f>
        <v>LIFE RU 1160</v>
      </c>
      <c r="C162" s="15" t="str">
        <f>VLOOKUP($A162,'База данни класиране'!$A$5:$AZ$329,51,FALSE)</f>
        <v>Камина на пелети с водна риза 18 kW</v>
      </c>
      <c r="D162" s="15" t="str">
        <f>VLOOKUP($A162,'База данни класиране'!$A$5:$AZ$329,52,FALSE)</f>
        <v>Стоманен панелен радиатор (500x1800) - 1 бр.</v>
      </c>
      <c r="E162" s="15">
        <f>VLOOKUP($A162,'База данни класиране'!$A$5:$AZ$329,49,FALSE)</f>
        <v>8</v>
      </c>
    </row>
    <row r="163" spans="1:5" ht="30" x14ac:dyDescent="0.25">
      <c r="A163">
        <v>1161</v>
      </c>
      <c r="B163" s="15" t="str">
        <f>VLOOKUP($A163,'База данни класиране'!$A$5:$AZ$329,2,FALSE)</f>
        <v>LIFE RU 1161</v>
      </c>
      <c r="C163" s="15" t="str">
        <f>VLOOKUP($A163,'База данни класиране'!$A$5:$AZ$329,51,FALSE)</f>
        <v>Двуконтурен кондезационен котел на природен газ 24 kW</v>
      </c>
      <c r="D163" s="15" t="str">
        <f>VLOOKUP($A163,'База данни класиране'!$A$5:$AZ$329,52,FALSE)</f>
        <v/>
      </c>
      <c r="E163" s="15">
        <f>VLOOKUP($A163,'База данни класиране'!$A$5:$AZ$329,49,FALSE)</f>
        <v>9</v>
      </c>
    </row>
    <row r="164" spans="1:5" x14ac:dyDescent="0.25">
      <c r="A164">
        <v>1162</v>
      </c>
      <c r="B164" s="15" t="str">
        <f>VLOOKUP($A164,'База данни класиране'!$A$5:$AZ$329,2,FALSE)</f>
        <v>LIFE RU 1162</v>
      </c>
      <c r="C164" s="15" t="str">
        <f>VLOOKUP($A164,'База данни класиране'!$A$5:$AZ$329,51,FALSE)</f>
        <v>Пелетен котел 25 kW</v>
      </c>
      <c r="D164" s="15" t="str">
        <f>VLOOKUP($A164,'База данни класиране'!$A$5:$AZ$329,52,FALSE)</f>
        <v/>
      </c>
      <c r="E164" s="15">
        <f>VLOOKUP($A164,'База данни класиране'!$A$5:$AZ$329,49,FALSE)</f>
        <v>4</v>
      </c>
    </row>
    <row r="165" spans="1:5" x14ac:dyDescent="0.25">
      <c r="A165">
        <v>1163</v>
      </c>
      <c r="B165" s="15" t="str">
        <f>VLOOKUP($A165,'База данни класиране'!$A$5:$AZ$329,2,FALSE)</f>
        <v>LIFE RU 1163</v>
      </c>
      <c r="C165" s="15" t="str">
        <f>VLOOKUP($A165,'База данни класиране'!$A$5:$AZ$329,51,FALSE)</f>
        <v>Камина на пелети с водна риза 12 kW</v>
      </c>
      <c r="D165" s="15" t="str">
        <f>VLOOKUP($A165,'База данни класиране'!$A$5:$AZ$329,52,FALSE)</f>
        <v>Стоманен панелен радиатор (500x1200) - 1 бр.</v>
      </c>
      <c r="E165" s="15">
        <f>VLOOKUP($A165,'База данни класиране'!$A$5:$AZ$329,49,FALSE)</f>
        <v>3</v>
      </c>
    </row>
    <row r="166" spans="1:5" ht="30" x14ac:dyDescent="0.25">
      <c r="A166">
        <v>1164</v>
      </c>
      <c r="B166" s="15" t="str">
        <f>VLOOKUP($A166,'База данни класиране'!$A$5:$AZ$329,2,FALSE)</f>
        <v>LIFE RU 1164</v>
      </c>
      <c r="C166" s="15" t="str">
        <f>VLOOKUP($A166,'База данни класиране'!$A$5:$AZ$329,51,FALSE)</f>
        <v>Стенен кондензен газов котел с вграден бойлер 24 kW</v>
      </c>
      <c r="D166" s="15" t="str">
        <f>VLOOKUP($A166,'База данни класиране'!$A$5:$AZ$329,52,FALSE)</f>
        <v>Стоманен панелен радиатор (500x1200) - 2 бр.</v>
      </c>
      <c r="E166" s="15">
        <f>VLOOKUP($A166,'База данни класиране'!$A$5:$AZ$329,49,FALSE)</f>
        <v>9</v>
      </c>
    </row>
    <row r="167" spans="1:5" x14ac:dyDescent="0.25">
      <c r="A167">
        <v>1165</v>
      </c>
      <c r="B167" s="15" t="str">
        <f>VLOOKUP($A167,'База данни класиране'!$A$5:$AZ$329,2,FALSE)</f>
        <v>LIFE RU 1165</v>
      </c>
      <c r="C167" s="15" t="str">
        <f>VLOOKUP($A167,'База данни класиране'!$A$5:$AZ$329,51,FALSE)</f>
        <v>Камина на пелети с водна риза 18 kW</v>
      </c>
      <c r="D167" s="15" t="str">
        <f>VLOOKUP($A167,'База данни класиране'!$A$5:$AZ$329,52,FALSE)</f>
        <v>Стоманен панелен радиатор (500x1200) - 1 бр.</v>
      </c>
      <c r="E167" s="15">
        <f>VLOOKUP($A167,'База данни класиране'!$A$5:$AZ$329,49,FALSE)</f>
        <v>6</v>
      </c>
    </row>
    <row r="168" spans="1:5" x14ac:dyDescent="0.25">
      <c r="A168">
        <v>1166</v>
      </c>
      <c r="B168" s="15" t="str">
        <f>VLOOKUP($A168,'База данни класиране'!$A$5:$AZ$329,2,FALSE)</f>
        <v>LIFE RU 1166</v>
      </c>
      <c r="C168" s="15" t="str">
        <f>VLOOKUP($A168,'База данни класиране'!$A$5:$AZ$329,51,FALSE)</f>
        <v>Камина на пелети с водна риза 18 kW</v>
      </c>
      <c r="D168" s="15" t="str">
        <f>VLOOKUP($A168,'База данни класиране'!$A$5:$AZ$329,52,FALSE)</f>
        <v>Стоманен панелен радиатор (500x1200) - 1 бр.</v>
      </c>
      <c r="E168" s="15">
        <f>VLOOKUP($A168,'База данни класиране'!$A$5:$AZ$329,49,FALSE)</f>
        <v>5</v>
      </c>
    </row>
    <row r="169" spans="1:5" x14ac:dyDescent="0.25">
      <c r="A169">
        <v>1167</v>
      </c>
      <c r="B169" s="15" t="str">
        <f>VLOOKUP($A169,'База данни класиране'!$A$5:$AZ$329,2,FALSE)</f>
        <v>LIFE RU 1167</v>
      </c>
      <c r="C169" s="15" t="str">
        <f>VLOOKUP($A169,'База данни класиране'!$A$5:$AZ$329,51,FALSE)</f>
        <v>Камина на пелети с водна риза 18 kW</v>
      </c>
      <c r="D169" s="15" t="str">
        <f>VLOOKUP($A169,'База данни класиране'!$A$5:$AZ$329,52,FALSE)</f>
        <v>Стоманен панелен радиатор (500x1800) - 2 бр.</v>
      </c>
      <c r="E169" s="15">
        <f>VLOOKUP($A169,'База данни класиране'!$A$5:$AZ$329,49,FALSE)</f>
        <v>9</v>
      </c>
    </row>
    <row r="170" spans="1:5" x14ac:dyDescent="0.25">
      <c r="A170">
        <v>1168</v>
      </c>
      <c r="B170" s="15" t="str">
        <f>VLOOKUP($A170,'База данни класиране'!$A$5:$AZ$329,2,FALSE)</f>
        <v>LIFE RU 1168</v>
      </c>
      <c r="C170" s="15" t="str">
        <f>VLOOKUP($A170,'База данни класиране'!$A$5:$AZ$329,51,FALSE)</f>
        <v>Камина на пелети с водна риза 12 kW</v>
      </c>
      <c r="D170" s="15" t="str">
        <f>VLOOKUP($A170,'База данни класиране'!$A$5:$AZ$329,52,FALSE)</f>
        <v/>
      </c>
      <c r="E170" s="15">
        <f>VLOOKUP($A170,'База данни класиране'!$A$5:$AZ$329,49,FALSE)</f>
        <v>3</v>
      </c>
    </row>
    <row r="171" spans="1:5" x14ac:dyDescent="0.25">
      <c r="A171">
        <v>1169</v>
      </c>
      <c r="B171" s="15" t="str">
        <f>VLOOKUP($A171,'База данни класиране'!$A$5:$AZ$329,2,FALSE)</f>
        <v>LIFE RU 1169</v>
      </c>
      <c r="C171" s="15" t="str">
        <f>VLOOKUP($A171,'База данни класиране'!$A$5:$AZ$329,51,FALSE)</f>
        <v>Камина на пелети с водна риза 18 kW</v>
      </c>
      <c r="D171" s="15" t="str">
        <f>VLOOKUP($A171,'База данни класиране'!$A$5:$AZ$329,52,FALSE)</f>
        <v>Стоманен панелен радиатор (500x1800) - 1 бр.</v>
      </c>
      <c r="E171" s="15">
        <f>VLOOKUP($A171,'База данни класиране'!$A$5:$AZ$329,49,FALSE)</f>
        <v>6</v>
      </c>
    </row>
    <row r="172" spans="1:5" x14ac:dyDescent="0.25">
      <c r="A172">
        <v>1170</v>
      </c>
      <c r="B172" s="15" t="str">
        <f>VLOOKUP($A172,'База данни класиране'!$A$5:$AZ$329,2,FALSE)</f>
        <v>LIFE RU 1170</v>
      </c>
      <c r="C172" s="15" t="str">
        <f>VLOOKUP($A172,'База данни класиране'!$A$5:$AZ$329,51,FALSE)</f>
        <v>Топловъздушна камина на пелети 8 kW</v>
      </c>
      <c r="D172" s="15" t="str">
        <f>VLOOKUP($A172,'База данни класиране'!$A$5:$AZ$329,52,FALSE)</f>
        <v/>
      </c>
      <c r="E172" s="15">
        <f>VLOOKUP($A172,'База данни класиране'!$A$5:$AZ$329,49,FALSE)</f>
        <v>3</v>
      </c>
    </row>
    <row r="173" spans="1:5" x14ac:dyDescent="0.25">
      <c r="A173">
        <v>1171</v>
      </c>
      <c r="B173" s="15" t="str">
        <f>VLOOKUP($A173,'База данни класиране'!$A$5:$AZ$329,2,FALSE)</f>
        <v>LIFE RU 1171</v>
      </c>
      <c r="C173" s="15" t="str">
        <f>VLOOKUP($A173,'База данни класиране'!$A$5:$AZ$329,51,FALSE)</f>
        <v>Камина на пелети с водна риза 18 kW</v>
      </c>
      <c r="D173" s="15" t="str">
        <f>VLOOKUP($A173,'База данни класиране'!$A$5:$AZ$329,52,FALSE)</f>
        <v/>
      </c>
      <c r="E173" s="15">
        <f>VLOOKUP($A173,'База данни класиране'!$A$5:$AZ$329,49,FALSE)</f>
        <v>3</v>
      </c>
    </row>
    <row r="174" spans="1:5" ht="30" x14ac:dyDescent="0.25">
      <c r="A174">
        <v>1172</v>
      </c>
      <c r="B174" s="15" t="str">
        <f>VLOOKUP($A174,'База данни класиране'!$A$5:$AZ$329,2,FALSE)</f>
        <v>LIFE RU 1172</v>
      </c>
      <c r="C174" s="15" t="str">
        <f>VLOOKUP($A174,'База данни класиране'!$A$5:$AZ$329,51,FALSE)</f>
        <v>Двуконтурен кондезационен котел на природен газ 24 kW</v>
      </c>
      <c r="D174" s="15" t="str">
        <f>VLOOKUP($A174,'База данни класиране'!$A$5:$AZ$329,52,FALSE)</f>
        <v/>
      </c>
      <c r="E174" s="15">
        <f>VLOOKUP($A174,'База данни класиране'!$A$5:$AZ$329,49,FALSE)</f>
        <v>9</v>
      </c>
    </row>
    <row r="175" spans="1:5" ht="30" x14ac:dyDescent="0.25">
      <c r="A175">
        <v>1173</v>
      </c>
      <c r="B175" s="15" t="str">
        <f>VLOOKUP($A175,'База данни класиране'!$A$5:$AZ$329,2,FALSE)</f>
        <v>LIFE RU 1173</v>
      </c>
      <c r="C175" s="15" t="str">
        <f>VLOOKUP($A175,'База данни класиране'!$A$5:$AZ$329,51,FALSE)</f>
        <v>Пелетен котел 25 kW</v>
      </c>
      <c r="D175" s="15" t="str">
        <f>VLOOKUP($A175,'База данни класиране'!$A$5:$AZ$329,52,FALSE)</f>
        <v>Стоманен панелен радиатор (500x1200) - 1 бр.; Стоманен панелен радиатор (500x1800) - 1 бр.</v>
      </c>
      <c r="E175" s="15">
        <f>VLOOKUP($A175,'База данни класиране'!$A$5:$AZ$329,49,FALSE)</f>
        <v>4</v>
      </c>
    </row>
    <row r="176" spans="1:5" x14ac:dyDescent="0.25">
      <c r="A176">
        <v>1174</v>
      </c>
      <c r="B176" s="15" t="str">
        <f>VLOOKUP($A176,'База данни класиране'!$A$5:$AZ$329,2,FALSE)</f>
        <v>LIFE RU 1174</v>
      </c>
      <c r="C176" s="15" t="str">
        <f>VLOOKUP($A176,'База данни класиране'!$A$5:$AZ$329,51,FALSE)</f>
        <v>Пелетен котел 25 kW</v>
      </c>
      <c r="D176" s="15" t="str">
        <f>VLOOKUP($A176,'База данни класиране'!$A$5:$AZ$329,52,FALSE)</f>
        <v>Стоманен панелен радиатор (500x1200) - 2 бр.</v>
      </c>
      <c r="E176" s="15">
        <f>VLOOKUP($A176,'База данни класиране'!$A$5:$AZ$329,49,FALSE)</f>
        <v>9</v>
      </c>
    </row>
    <row r="177" spans="1:5" x14ac:dyDescent="0.25">
      <c r="A177">
        <v>1175</v>
      </c>
      <c r="B177" s="15" t="str">
        <f>VLOOKUP($A177,'База данни класиране'!$A$5:$AZ$329,2,FALSE)</f>
        <v>LIFE RU 1175</v>
      </c>
      <c r="C177" s="15" t="str">
        <f>VLOOKUP($A177,'База данни класиране'!$A$5:$AZ$329,51,FALSE)</f>
        <v>Камина на пелети с водна риза 18 kW</v>
      </c>
      <c r="D177" s="15" t="str">
        <f>VLOOKUP($A177,'База данни класиране'!$A$5:$AZ$329,52,FALSE)</f>
        <v/>
      </c>
      <c r="E177" s="15">
        <f>VLOOKUP($A177,'База данни класиране'!$A$5:$AZ$329,49,FALSE)</f>
        <v>3</v>
      </c>
    </row>
    <row r="178" spans="1:5" x14ac:dyDescent="0.25">
      <c r="A178">
        <v>1176</v>
      </c>
      <c r="B178" s="15" t="str">
        <f>VLOOKUP($A178,'База данни класиране'!$A$5:$AZ$329,2,FALSE)</f>
        <v>LIFE RU 1176</v>
      </c>
      <c r="C178" s="15" t="str">
        <f>VLOOKUP($A178,'База данни класиране'!$A$5:$AZ$329,51,FALSE)</f>
        <v>Камина на пелети с водна риза 12 kW</v>
      </c>
      <c r="D178" s="15" t="str">
        <f>VLOOKUP($A178,'База данни класиране'!$A$5:$AZ$329,52,FALSE)</f>
        <v>Стоманен панелен радиатор (500x1200) - 2 бр.</v>
      </c>
      <c r="E178" s="15">
        <f>VLOOKUP($A178,'База данни класиране'!$A$5:$AZ$329,49,FALSE)</f>
        <v>4</v>
      </c>
    </row>
    <row r="179" spans="1:5" ht="30" x14ac:dyDescent="0.25">
      <c r="A179">
        <v>1177</v>
      </c>
      <c r="B179" s="15" t="str">
        <f>VLOOKUP($A179,'База данни класиране'!$A$5:$AZ$329,2,FALSE)</f>
        <v>LIFE RU 1177</v>
      </c>
      <c r="C179" s="15" t="str">
        <f>VLOOKUP($A179,'База данни класиране'!$A$5:$AZ$329,51,FALSE)</f>
        <v>Двуконтурен кондезационен котел на природен газ 24 kW</v>
      </c>
      <c r="D179" s="15" t="str">
        <f>VLOOKUP($A179,'База данни класиране'!$A$5:$AZ$329,52,FALSE)</f>
        <v>Стоманен панелен радиатор (500x1800) - 2 бр.</v>
      </c>
      <c r="E179" s="15">
        <f>VLOOKUP($A179,'База данни класиране'!$A$5:$AZ$329,49,FALSE)</f>
        <v>8</v>
      </c>
    </row>
    <row r="180" spans="1:5" x14ac:dyDescent="0.25">
      <c r="A180">
        <v>1178</v>
      </c>
      <c r="B180" s="15" t="str">
        <f>VLOOKUP($A180,'База данни класиране'!$A$5:$AZ$329,2,FALSE)</f>
        <v>LIFE RU 1178</v>
      </c>
      <c r="C180" s="15" t="str">
        <f>VLOOKUP($A180,'База данни класиране'!$A$5:$AZ$329,51,FALSE)</f>
        <v>Топловъздушна камина на пелети 6 kW</v>
      </c>
      <c r="D180" s="15" t="str">
        <f>VLOOKUP($A180,'База данни класиране'!$A$5:$AZ$329,52,FALSE)</f>
        <v/>
      </c>
      <c r="E180" s="15">
        <f>VLOOKUP($A180,'База данни класиране'!$A$5:$AZ$329,49,FALSE)</f>
        <v>5</v>
      </c>
    </row>
    <row r="181" spans="1:5" x14ac:dyDescent="0.25">
      <c r="A181">
        <v>1179</v>
      </c>
      <c r="B181" s="15" t="str">
        <f>VLOOKUP($A181,'База данни класиране'!$A$5:$AZ$329,2,FALSE)</f>
        <v>LIFE RU 1179</v>
      </c>
      <c r="C181" s="15" t="str">
        <f>VLOOKUP($A181,'База данни класиране'!$A$5:$AZ$329,51,FALSE)</f>
        <v>Камина на пелети с водна риза 12 kW</v>
      </c>
      <c r="D181" s="15" t="str">
        <f>VLOOKUP($A181,'База данни класиране'!$A$5:$AZ$329,52,FALSE)</f>
        <v>Стоманен панелен радиатор (500x1200) - 1 бр.</v>
      </c>
      <c r="E181" s="15">
        <f>VLOOKUP($A181,'База данни класиране'!$A$5:$AZ$329,49,FALSE)</f>
        <v>3</v>
      </c>
    </row>
    <row r="182" spans="1:5" x14ac:dyDescent="0.25">
      <c r="A182">
        <v>1180</v>
      </c>
      <c r="B182" s="15" t="str">
        <f>VLOOKUP($A182,'База данни класиране'!$A$5:$AZ$329,2,FALSE)</f>
        <v>LIFE RU 1180</v>
      </c>
      <c r="C182" s="15" t="str">
        <f>VLOOKUP($A182,'База данни класиране'!$A$5:$AZ$329,51,FALSE)</f>
        <v>Пелетен котел 25 kW</v>
      </c>
      <c r="D182" s="15" t="str">
        <f>VLOOKUP($A182,'База данни класиране'!$A$5:$AZ$329,52,FALSE)</f>
        <v/>
      </c>
      <c r="E182" s="15">
        <f>VLOOKUP($A182,'База данни класиране'!$A$5:$AZ$329,49,FALSE)</f>
        <v>7</v>
      </c>
    </row>
    <row r="183" spans="1:5" x14ac:dyDescent="0.25">
      <c r="A183">
        <v>1181</v>
      </c>
      <c r="B183" s="15" t="str">
        <f>VLOOKUP($A183,'База данни класиране'!$A$5:$AZ$329,2,FALSE)</f>
        <v>LIFE RU 1181</v>
      </c>
      <c r="C183" s="15" t="str">
        <f>VLOOKUP($A183,'База данни класиране'!$A$5:$AZ$329,51,FALSE)</f>
        <v>Камина на пелети с водна риза 12 kW</v>
      </c>
      <c r="D183" s="15" t="str">
        <f>VLOOKUP($A183,'База данни класиране'!$A$5:$AZ$329,52,FALSE)</f>
        <v/>
      </c>
      <c r="E183" s="15">
        <f>VLOOKUP($A183,'База данни класиране'!$A$5:$AZ$329,49,FALSE)</f>
        <v>4</v>
      </c>
    </row>
    <row r="184" spans="1:5" ht="30" x14ac:dyDescent="0.25">
      <c r="A184">
        <v>1182</v>
      </c>
      <c r="B184" s="15" t="str">
        <f>VLOOKUP($A184,'База данни класиране'!$A$5:$AZ$329,2,FALSE)</f>
        <v>LIFE RU 1182</v>
      </c>
      <c r="C184" s="15" t="str">
        <f>VLOOKUP($A184,'База данни класиране'!$A$5:$AZ$329,51,FALSE)</f>
        <v>Двуконтурен кондезационен котел на природен газ 24 kW</v>
      </c>
      <c r="D184" s="15" t="str">
        <f>VLOOKUP($A184,'База данни класиране'!$A$5:$AZ$329,52,FALSE)</f>
        <v>Стоманен панелен радиатор (500x1200) - 2 бр.</v>
      </c>
      <c r="E184" s="15">
        <f>VLOOKUP($A184,'База данни класиране'!$A$5:$AZ$329,49,FALSE)</f>
        <v>5</v>
      </c>
    </row>
    <row r="185" spans="1:5" ht="30" x14ac:dyDescent="0.25">
      <c r="A185">
        <v>1183</v>
      </c>
      <c r="B185" s="15" t="str">
        <f>VLOOKUP($A185,'База данни класиране'!$A$5:$AZ$329,2,FALSE)</f>
        <v>LIFE RU 1183</v>
      </c>
      <c r="C185" s="15" t="str">
        <f>VLOOKUP($A185,'База данни класиране'!$A$5:$AZ$329,51,FALSE)</f>
        <v>Камина на пелети с водна риза 18 kW</v>
      </c>
      <c r="D185" s="15" t="str">
        <f>VLOOKUP($A185,'База данни класиране'!$A$5:$AZ$329,52,FALSE)</f>
        <v>Стоманен панелен радиатор (500x1200) - 1 бр.; Стоманен панелен радиатор (500x1800) - 1 бр.</v>
      </c>
      <c r="E185" s="15">
        <f>VLOOKUP($A185,'База данни класиране'!$A$5:$AZ$329,49,FALSE)</f>
        <v>4</v>
      </c>
    </row>
    <row r="186" spans="1:5" x14ac:dyDescent="0.25">
      <c r="A186">
        <v>1184</v>
      </c>
      <c r="B186" s="15" t="str">
        <f>VLOOKUP($A186,'База данни класиране'!$A$5:$AZ$329,2,FALSE)</f>
        <v>LIFE RU 1184</v>
      </c>
      <c r="C186" s="15" t="str">
        <f>VLOOKUP($A186,'База данни класиране'!$A$5:$AZ$329,51,FALSE)</f>
        <v>Камина на пелети с водна риза 12 kW</v>
      </c>
      <c r="D186" s="15" t="str">
        <f>VLOOKUP($A186,'База данни класиране'!$A$5:$AZ$329,52,FALSE)</f>
        <v/>
      </c>
      <c r="E186" s="15">
        <f>VLOOKUP($A186,'База данни класиране'!$A$5:$AZ$329,49,FALSE)</f>
        <v>7</v>
      </c>
    </row>
    <row r="187" spans="1:5" x14ac:dyDescent="0.25">
      <c r="A187">
        <v>1185</v>
      </c>
      <c r="B187" s="15" t="str">
        <f>VLOOKUP($A187,'База данни класиране'!$A$5:$AZ$329,2,FALSE)</f>
        <v>LIFE RU 1185</v>
      </c>
      <c r="C187" s="15" t="str">
        <f>VLOOKUP($A187,'База данни класиране'!$A$5:$AZ$329,51,FALSE)</f>
        <v>Камина на пелети с водна риза 12 kW</v>
      </c>
      <c r="D187" s="15" t="str">
        <f>VLOOKUP($A187,'База данни класиране'!$A$5:$AZ$329,52,FALSE)</f>
        <v/>
      </c>
      <c r="E187" s="15">
        <f>VLOOKUP($A187,'База данни класиране'!$A$5:$AZ$329,49,FALSE)</f>
        <v>2</v>
      </c>
    </row>
    <row r="188" spans="1:5" ht="30" x14ac:dyDescent="0.25">
      <c r="A188">
        <v>1186</v>
      </c>
      <c r="B188" s="15" t="str">
        <f>VLOOKUP($A188,'База данни класиране'!$A$5:$AZ$329,2,FALSE)</f>
        <v>LIFE RU 1186</v>
      </c>
      <c r="C188" s="15" t="str">
        <f>VLOOKUP($A188,'База данни класиране'!$A$5:$AZ$329,51,FALSE)</f>
        <v>Едноконтурен кондезационен котел на природен газ 24 kW</v>
      </c>
      <c r="D188" s="15" t="str">
        <f>VLOOKUP($A188,'База данни класиране'!$A$5:$AZ$329,52,FALSE)</f>
        <v>Стоманен панелен радиатор (500x1200) - 1 бр.; Стоманен панелен радиатор (500x1800) - 1 бр.</v>
      </c>
      <c r="E188" s="15">
        <f>VLOOKUP($A188,'База данни класиране'!$A$5:$AZ$329,49,FALSE)</f>
        <v>7</v>
      </c>
    </row>
    <row r="189" spans="1:5" x14ac:dyDescent="0.25">
      <c r="A189">
        <v>1187</v>
      </c>
      <c r="B189" s="15" t="str">
        <f>VLOOKUP($A189,'База данни класиране'!$A$5:$AZ$329,2,FALSE)</f>
        <v>LIFE RU 1187</v>
      </c>
      <c r="C189" s="15" t="str">
        <f>VLOOKUP($A189,'База данни класиране'!$A$5:$AZ$329,51,FALSE)</f>
        <v>Камина на пелети с водна риза 18 kW</v>
      </c>
      <c r="D189" s="15" t="str">
        <f>VLOOKUP($A189,'База данни класиране'!$A$5:$AZ$329,52,FALSE)</f>
        <v>Стоманен панелен радиатор (500x1200) - 1 бр.</v>
      </c>
      <c r="E189" s="15">
        <f>VLOOKUP($A189,'База данни класиране'!$A$5:$AZ$329,49,FALSE)</f>
        <v>6</v>
      </c>
    </row>
    <row r="190" spans="1:5" x14ac:dyDescent="0.25">
      <c r="A190">
        <v>1188</v>
      </c>
      <c r="B190" s="15" t="str">
        <f>VLOOKUP($A190,'База данни класиране'!$A$5:$AZ$329,2,FALSE)</f>
        <v>LIFE RU 1188</v>
      </c>
      <c r="C190" s="15" t="str">
        <f>VLOOKUP($A190,'База данни класиране'!$A$5:$AZ$329,51,FALSE)</f>
        <v>Пелетен котел 33 kW</v>
      </c>
      <c r="D190" s="15" t="str">
        <f>VLOOKUP($A190,'База данни класиране'!$A$5:$AZ$329,52,FALSE)</f>
        <v>Стоманен панелен радиатор (500x1200) - 2 бр.</v>
      </c>
      <c r="E190" s="15">
        <f>VLOOKUP($A190,'База данни класиране'!$A$5:$AZ$329,49,FALSE)</f>
        <v>9</v>
      </c>
    </row>
    <row r="191" spans="1:5" x14ac:dyDescent="0.25">
      <c r="A191">
        <v>1189</v>
      </c>
      <c r="B191" s="15" t="str">
        <f>VLOOKUP($A191,'База данни класиране'!$A$5:$AZ$329,2,FALSE)</f>
        <v>LIFE RU 1189</v>
      </c>
      <c r="C191" s="15" t="str">
        <f>VLOOKUP($A191,'База данни класиране'!$A$5:$AZ$329,51,FALSE)</f>
        <v>Камина на пелети с водна риза 18 kW</v>
      </c>
      <c r="D191" s="15" t="str">
        <f>VLOOKUP($A191,'База данни класиране'!$A$5:$AZ$329,52,FALSE)</f>
        <v/>
      </c>
      <c r="E191" s="15">
        <f>VLOOKUP($A191,'База данни класиране'!$A$5:$AZ$329,49,FALSE)</f>
        <v>3</v>
      </c>
    </row>
    <row r="192" spans="1:5" x14ac:dyDescent="0.25">
      <c r="A192">
        <v>1190</v>
      </c>
      <c r="B192" s="15" t="str">
        <f>VLOOKUP($A192,'База данни класиране'!$A$5:$AZ$329,2,FALSE)</f>
        <v>LIFE RU 1190</v>
      </c>
      <c r="C192" s="15" t="str">
        <f>VLOOKUP($A192,'База данни класиране'!$A$5:$AZ$329,51,FALSE)</f>
        <v>Камина на пелети с водна риза 25 kW</v>
      </c>
      <c r="D192" s="15" t="str">
        <f>VLOOKUP($A192,'База данни класиране'!$A$5:$AZ$329,52,FALSE)</f>
        <v/>
      </c>
      <c r="E192" s="15">
        <f>VLOOKUP($A192,'База данни класиране'!$A$5:$AZ$329,49,FALSE)</f>
        <v>9</v>
      </c>
    </row>
    <row r="193" spans="1:5" x14ac:dyDescent="0.25">
      <c r="A193">
        <v>1191</v>
      </c>
      <c r="B193" s="15" t="str">
        <f>VLOOKUP($A193,'База данни класиране'!$A$5:$AZ$329,2,FALSE)</f>
        <v>LIFE RU 1191</v>
      </c>
      <c r="C193" s="15" t="str">
        <f>VLOOKUP($A193,'База данни класиране'!$A$5:$AZ$329,51,FALSE)</f>
        <v>Пелетен котел 25 kW</v>
      </c>
      <c r="D193" s="15" t="str">
        <f>VLOOKUP($A193,'База данни класиране'!$A$5:$AZ$329,52,FALSE)</f>
        <v>Стоманен панелен радиатор (500x1200) - 1 бр.</v>
      </c>
      <c r="E193" s="15">
        <f>VLOOKUP($A193,'База данни класиране'!$A$5:$AZ$329,49,FALSE)</f>
        <v>9</v>
      </c>
    </row>
    <row r="194" spans="1:5" x14ac:dyDescent="0.25">
      <c r="A194">
        <v>1192</v>
      </c>
      <c r="B194" s="15" t="str">
        <f>VLOOKUP($A194,'База данни класиране'!$A$5:$AZ$329,2,FALSE)</f>
        <v>LIFE RU 1192</v>
      </c>
      <c r="C194" s="15" t="str">
        <f>VLOOKUP($A194,'База данни класиране'!$A$5:$AZ$329,51,FALSE)</f>
        <v>Пелетен котел 25 kW</v>
      </c>
      <c r="D194" s="15" t="str">
        <f>VLOOKUP($A194,'База данни класиране'!$A$5:$AZ$329,52,FALSE)</f>
        <v/>
      </c>
      <c r="E194" s="15">
        <f>VLOOKUP($A194,'База данни класиране'!$A$5:$AZ$329,49,FALSE)</f>
        <v>7</v>
      </c>
    </row>
    <row r="195" spans="1:5" x14ac:dyDescent="0.25">
      <c r="A195">
        <v>1193</v>
      </c>
      <c r="B195" s="15" t="str">
        <f>VLOOKUP($A195,'База данни класиране'!$A$5:$AZ$329,2,FALSE)</f>
        <v>LIFE RU 1193</v>
      </c>
      <c r="C195" s="15" t="str">
        <f>VLOOKUP($A195,'База данни класиране'!$A$5:$AZ$329,51,FALSE)</f>
        <v>Камина на пелети с водна риза 12 kW</v>
      </c>
      <c r="D195" s="15" t="str">
        <f>VLOOKUP($A195,'База данни класиране'!$A$5:$AZ$329,52,FALSE)</f>
        <v/>
      </c>
      <c r="E195" s="15">
        <f>VLOOKUP($A195,'База данни класиране'!$A$5:$AZ$329,49,FALSE)</f>
        <v>9</v>
      </c>
    </row>
    <row r="196" spans="1:5" x14ac:dyDescent="0.25">
      <c r="A196">
        <v>1194</v>
      </c>
      <c r="B196" s="15" t="str">
        <f>VLOOKUP($A196,'База данни класиране'!$A$5:$AZ$329,2,FALSE)</f>
        <v>LIFE RU 1194</v>
      </c>
      <c r="C196" s="15" t="str">
        <f>VLOOKUP($A196,'База данни класиране'!$A$5:$AZ$329,51,FALSE)</f>
        <v>Камина на пелети с водна риза 18 kW</v>
      </c>
      <c r="D196" s="15" t="str">
        <f>VLOOKUP($A196,'База данни класиране'!$A$5:$AZ$329,52,FALSE)</f>
        <v/>
      </c>
      <c r="E196" s="15">
        <f>VLOOKUP($A196,'База данни класиране'!$A$5:$AZ$329,49,FALSE)</f>
        <v>2</v>
      </c>
    </row>
    <row r="197" spans="1:5" x14ac:dyDescent="0.25">
      <c r="A197">
        <v>1195</v>
      </c>
      <c r="B197" s="15" t="str">
        <f>VLOOKUP($A197,'База данни класиране'!$A$5:$AZ$329,2,FALSE)</f>
        <v>LIFE RU 1195</v>
      </c>
      <c r="C197" s="15" t="str">
        <f>VLOOKUP($A197,'База данни класиране'!$A$5:$AZ$329,51,FALSE)</f>
        <v>Камина на пелети с водна риза 18 kW</v>
      </c>
      <c r="D197" s="15" t="str">
        <f>VLOOKUP($A197,'База данни класиране'!$A$5:$AZ$329,52,FALSE)</f>
        <v/>
      </c>
      <c r="E197" s="15">
        <f>VLOOKUP($A197,'База данни класиране'!$A$5:$AZ$329,49,FALSE)</f>
        <v>1</v>
      </c>
    </row>
    <row r="198" spans="1:5" x14ac:dyDescent="0.25">
      <c r="A198">
        <v>1196</v>
      </c>
      <c r="B198" s="15" t="str">
        <f>VLOOKUP($A198,'База данни класиране'!$A$5:$AZ$329,2,FALSE)</f>
        <v>LIFE RU 1196</v>
      </c>
      <c r="C198" s="15" t="str">
        <f>VLOOKUP($A198,'База данни класиране'!$A$5:$AZ$329,51,FALSE)</f>
        <v>Камина на пелети с водна риза 18 kW</v>
      </c>
      <c r="D198" s="15" t="str">
        <f>VLOOKUP($A198,'База данни класиране'!$A$5:$AZ$329,52,FALSE)</f>
        <v/>
      </c>
      <c r="E198" s="15">
        <f>VLOOKUP($A198,'База данни класиране'!$A$5:$AZ$329,49,FALSE)</f>
        <v>3</v>
      </c>
    </row>
    <row r="199" spans="1:5" x14ac:dyDescent="0.25">
      <c r="A199">
        <v>1197</v>
      </c>
      <c r="B199" s="15" t="str">
        <f>VLOOKUP($A199,'База данни класиране'!$A$5:$AZ$329,2,FALSE)</f>
        <v>LIFE RU 1197</v>
      </c>
      <c r="C199" s="15" t="str">
        <f>VLOOKUP($A199,'База данни класиране'!$A$5:$AZ$329,51,FALSE)</f>
        <v>Пелетен котел 25 kW</v>
      </c>
      <c r="D199" s="15" t="str">
        <f>VLOOKUP($A199,'База данни класиране'!$A$5:$AZ$329,52,FALSE)</f>
        <v>Стоманен панелен радиатор (500x1800) - 2 бр.</v>
      </c>
      <c r="E199" s="15">
        <f>VLOOKUP($A199,'База данни класиране'!$A$5:$AZ$329,49,FALSE)</f>
        <v>5</v>
      </c>
    </row>
    <row r="200" spans="1:5" x14ac:dyDescent="0.25">
      <c r="A200">
        <v>1198</v>
      </c>
      <c r="B200" s="15" t="str">
        <f>VLOOKUP($A200,'База данни класиране'!$A$5:$AZ$329,2,FALSE)</f>
        <v>LIFE RU 1198</v>
      </c>
      <c r="C200" s="15" t="str">
        <f>VLOOKUP($A200,'База данни класиране'!$A$5:$AZ$329,51,FALSE)</f>
        <v>Топловъздушна камина на пелети 12 kW</v>
      </c>
      <c r="D200" s="15" t="str">
        <f>VLOOKUP($A200,'База данни класиране'!$A$5:$AZ$329,52,FALSE)</f>
        <v/>
      </c>
      <c r="E200" s="15">
        <f>VLOOKUP($A200,'База данни класиране'!$A$5:$AZ$329,49,FALSE)</f>
        <v>10</v>
      </c>
    </row>
    <row r="201" spans="1:5" x14ac:dyDescent="0.25">
      <c r="A201">
        <v>1199</v>
      </c>
      <c r="B201" s="15" t="str">
        <f>VLOOKUP($A201,'База данни класиране'!$A$5:$AZ$329,2,FALSE)</f>
        <v>LIFE RU 1199</v>
      </c>
      <c r="C201" s="15" t="str">
        <f>VLOOKUP($A201,'База данни класиране'!$A$5:$AZ$329,51,FALSE)</f>
        <v>Камина на пелети с водна риза 12 kW</v>
      </c>
      <c r="D201" s="15" t="str">
        <f>VLOOKUP($A201,'База данни класиране'!$A$5:$AZ$329,52,FALSE)</f>
        <v/>
      </c>
      <c r="E201" s="15">
        <f>VLOOKUP($A201,'База данни класиране'!$A$5:$AZ$329,49,FALSE)</f>
        <v>4</v>
      </c>
    </row>
    <row r="202" spans="1:5" x14ac:dyDescent="0.25">
      <c r="A202">
        <v>1200</v>
      </c>
      <c r="B202" s="15" t="str">
        <f>VLOOKUP($A202,'База данни класиране'!$A$5:$AZ$329,2,FALSE)</f>
        <v>LIFE RU 1200</v>
      </c>
      <c r="C202" s="15" t="str">
        <f>VLOOKUP($A202,'База данни класиране'!$A$5:$AZ$329,51,FALSE)</f>
        <v>Пелетен котел 25 kW</v>
      </c>
      <c r="D202" s="15" t="str">
        <f>VLOOKUP($A202,'База данни класиране'!$A$5:$AZ$329,52,FALSE)</f>
        <v/>
      </c>
      <c r="E202" s="15">
        <f>VLOOKUP($A202,'База данни класиране'!$A$5:$AZ$329,49,FALSE)</f>
        <v>8</v>
      </c>
    </row>
    <row r="203" spans="1:5" x14ac:dyDescent="0.25">
      <c r="A203">
        <v>1201</v>
      </c>
      <c r="B203" s="15" t="str">
        <f>VLOOKUP($A203,'База данни класиране'!$A$5:$AZ$329,2,FALSE)</f>
        <v>LIFE RU 1201</v>
      </c>
      <c r="C203" s="15" t="str">
        <f>VLOOKUP($A203,'База данни класиране'!$A$5:$AZ$329,51,FALSE)</f>
        <v>Пелетен котел 25 kW</v>
      </c>
      <c r="D203" s="15" t="str">
        <f>VLOOKUP($A203,'База данни класиране'!$A$5:$AZ$329,52,FALSE)</f>
        <v/>
      </c>
      <c r="E203" s="15">
        <f>VLOOKUP($A203,'База данни класиране'!$A$5:$AZ$329,49,FALSE)</f>
        <v>4</v>
      </c>
    </row>
    <row r="204" spans="1:5" x14ac:dyDescent="0.25">
      <c r="A204">
        <v>1202</v>
      </c>
      <c r="B204" s="15" t="str">
        <f>VLOOKUP($A204,'База данни класиране'!$A$5:$AZ$329,2,FALSE)</f>
        <v>LIFE RU 1202</v>
      </c>
      <c r="C204" s="15" t="str">
        <f>VLOOKUP($A204,'База данни класиране'!$A$5:$AZ$329,51,FALSE)</f>
        <v>Топловъздушна камина на пелети 6 kW</v>
      </c>
      <c r="D204" s="15" t="str">
        <f>VLOOKUP($A204,'База данни класиране'!$A$5:$AZ$329,52,FALSE)</f>
        <v/>
      </c>
      <c r="E204" s="15">
        <f>VLOOKUP($A204,'База данни класиране'!$A$5:$AZ$329,49,FALSE)</f>
        <v>5</v>
      </c>
    </row>
    <row r="205" spans="1:5" ht="30" x14ac:dyDescent="0.25">
      <c r="A205">
        <v>1203</v>
      </c>
      <c r="B205" s="15" t="str">
        <f>VLOOKUP($A205,'База данни класиране'!$A$5:$AZ$329,2,FALSE)</f>
        <v>LIFE RU 1203</v>
      </c>
      <c r="C205" s="15" t="str">
        <f>VLOOKUP($A205,'База данни класиране'!$A$5:$AZ$329,51,FALSE)</f>
        <v>Двуконтурен кондезационен котел на природен газ 24 kW</v>
      </c>
      <c r="D205" s="15" t="str">
        <f>VLOOKUP($A205,'База данни класиране'!$A$5:$AZ$329,52,FALSE)</f>
        <v/>
      </c>
      <c r="E205" s="15">
        <f>VLOOKUP($A205,'База данни класиране'!$A$5:$AZ$329,49,FALSE)</f>
        <v>8</v>
      </c>
    </row>
    <row r="206" spans="1:5" x14ac:dyDescent="0.25">
      <c r="A206">
        <v>1204</v>
      </c>
      <c r="B206" s="15" t="str">
        <f>VLOOKUP($A206,'База данни класиране'!$A$5:$AZ$329,2,FALSE)</f>
        <v>LIFE RU 1204</v>
      </c>
      <c r="C206" s="15" t="str">
        <f>VLOOKUP($A206,'База данни класиране'!$A$5:$AZ$329,51,FALSE)</f>
        <v>Камина на пелети с водна риза 12 kW</v>
      </c>
      <c r="D206" s="15" t="str">
        <f>VLOOKUP($A206,'База данни класиране'!$A$5:$AZ$329,52,FALSE)</f>
        <v/>
      </c>
      <c r="E206" s="15">
        <f>VLOOKUP($A206,'База данни класиране'!$A$5:$AZ$329,49,FALSE)</f>
        <v>3</v>
      </c>
    </row>
    <row r="207" spans="1:5" x14ac:dyDescent="0.25">
      <c r="A207">
        <v>1205</v>
      </c>
      <c r="B207" s="15" t="str">
        <f>VLOOKUP($A207,'База данни класиране'!$A$5:$AZ$329,2,FALSE)</f>
        <v>LIFE RU 1205</v>
      </c>
      <c r="C207" s="15" t="str">
        <f>VLOOKUP($A207,'База данни класиране'!$A$5:$AZ$329,51,FALSE)</f>
        <v>Камина на пелети с водна риза 25 kW</v>
      </c>
      <c r="D207" s="15" t="str">
        <f>VLOOKUP($A207,'База данни класиране'!$A$5:$AZ$329,52,FALSE)</f>
        <v>Стоманен панелен радиатор (500x1200) - 2 бр.</v>
      </c>
      <c r="E207" s="15">
        <f>VLOOKUP($A207,'База данни класиране'!$A$5:$AZ$329,49,FALSE)</f>
        <v>6</v>
      </c>
    </row>
    <row r="208" spans="1:5" x14ac:dyDescent="0.25">
      <c r="A208">
        <v>1206</v>
      </c>
      <c r="B208" s="15" t="str">
        <f>VLOOKUP($A208,'База данни класиране'!$A$5:$AZ$329,2,FALSE)</f>
        <v>LIFE RU 1206</v>
      </c>
      <c r="C208" s="15" t="str">
        <f>VLOOKUP($A208,'База данни класиране'!$A$5:$AZ$329,51,FALSE)</f>
        <v>Камина на пелети с водна риза 12 kW</v>
      </c>
      <c r="D208" s="15" t="str">
        <f>VLOOKUP($A208,'База данни класиране'!$A$5:$AZ$329,52,FALSE)</f>
        <v>Стоманен панелен радиатор (500x1200) - 1 бр.</v>
      </c>
      <c r="E208" s="15">
        <f>VLOOKUP($A208,'База данни класиране'!$A$5:$AZ$329,49,FALSE)</f>
        <v>6</v>
      </c>
    </row>
    <row r="209" spans="1:5" x14ac:dyDescent="0.25">
      <c r="A209">
        <v>1207</v>
      </c>
      <c r="B209" s="15" t="str">
        <f>VLOOKUP($A209,'База данни класиране'!$A$5:$AZ$329,2,FALSE)</f>
        <v>LIFE RU 1207</v>
      </c>
      <c r="C209" s="15" t="str">
        <f>VLOOKUP($A209,'База данни класиране'!$A$5:$AZ$329,51,FALSE)</f>
        <v>Камина на пелети с водна риза 12 kW</v>
      </c>
      <c r="D209" s="15" t="str">
        <f>VLOOKUP($A209,'База данни класиране'!$A$5:$AZ$329,52,FALSE)</f>
        <v/>
      </c>
      <c r="E209" s="15">
        <f>VLOOKUP($A209,'База данни класиране'!$A$5:$AZ$329,49,FALSE)</f>
        <v>3</v>
      </c>
    </row>
    <row r="210" spans="1:5" x14ac:dyDescent="0.25">
      <c r="A210">
        <v>1208</v>
      </c>
      <c r="B210" s="15" t="str">
        <f>VLOOKUP($A210,'База данни класиране'!$A$5:$AZ$329,2,FALSE)</f>
        <v>LIFE RU 1208</v>
      </c>
      <c r="C210" s="15" t="str">
        <f>VLOOKUP($A210,'База данни класиране'!$A$5:$AZ$329,51,FALSE)</f>
        <v>Камина на пелети с водна риза 12 kW</v>
      </c>
      <c r="D210" s="15" t="str">
        <f>VLOOKUP($A210,'База данни класиране'!$A$5:$AZ$329,52,FALSE)</f>
        <v/>
      </c>
      <c r="E210" s="15">
        <f>VLOOKUP($A210,'База данни класиране'!$A$5:$AZ$329,49,FALSE)</f>
        <v>8</v>
      </c>
    </row>
    <row r="211" spans="1:5" x14ac:dyDescent="0.25">
      <c r="A211">
        <v>1209</v>
      </c>
      <c r="B211" s="15" t="str">
        <f>VLOOKUP($A211,'База данни класиране'!$A$5:$AZ$329,2,FALSE)</f>
        <v>LIFE RU 1209</v>
      </c>
      <c r="C211" s="15" t="str">
        <f>VLOOKUP($A211,'База данни класиране'!$A$5:$AZ$329,51,FALSE)</f>
        <v>Камина на пелети с водна риза 18 kW</v>
      </c>
      <c r="D211" s="15" t="str">
        <f>VLOOKUP($A211,'База данни класиране'!$A$5:$AZ$329,52,FALSE)</f>
        <v/>
      </c>
      <c r="E211" s="15">
        <f>VLOOKUP($A211,'База данни класиране'!$A$5:$AZ$329,49,FALSE)</f>
        <v>4</v>
      </c>
    </row>
    <row r="212" spans="1:5" x14ac:dyDescent="0.25">
      <c r="A212">
        <v>1210</v>
      </c>
      <c r="B212" s="15" t="str">
        <f>VLOOKUP($A212,'База данни класиране'!$A$5:$AZ$329,2,FALSE)</f>
        <v>LIFE RU 1210</v>
      </c>
      <c r="C212" s="15" t="str">
        <f>VLOOKUP($A212,'База данни класиране'!$A$5:$AZ$329,51,FALSE)</f>
        <v>Камина на пелети с водна риза 12 kW</v>
      </c>
      <c r="D212" s="15" t="str">
        <f>VLOOKUP($A212,'База данни класиране'!$A$5:$AZ$329,52,FALSE)</f>
        <v>Стоманен панелен радиатор (500x1200) - 2 бр.</v>
      </c>
      <c r="E212" s="15">
        <f>VLOOKUP($A212,'База данни класиране'!$A$5:$AZ$329,49,FALSE)</f>
        <v>8</v>
      </c>
    </row>
    <row r="213" spans="1:5" x14ac:dyDescent="0.25">
      <c r="A213">
        <v>1211</v>
      </c>
      <c r="B213" s="15" t="str">
        <f>VLOOKUP($A213,'База данни класиране'!$A$5:$AZ$329,2,FALSE)</f>
        <v>LIFE RU 1211</v>
      </c>
      <c r="C213" s="15" t="str">
        <f>VLOOKUP($A213,'База данни класиране'!$A$5:$AZ$329,51,FALSE)</f>
        <v>Камина на пелети с водна риза 18 kW</v>
      </c>
      <c r="D213" s="15" t="str">
        <f>VLOOKUP($A213,'База данни класиране'!$A$5:$AZ$329,52,FALSE)</f>
        <v>Стоманен панелен радиатор (500x1200) - 1 бр.</v>
      </c>
      <c r="E213" s="15">
        <f>VLOOKUP($A213,'База данни класиране'!$A$5:$AZ$329,49,FALSE)</f>
        <v>4</v>
      </c>
    </row>
    <row r="214" spans="1:5" ht="30" x14ac:dyDescent="0.25">
      <c r="A214">
        <v>1212</v>
      </c>
      <c r="B214" s="15" t="str">
        <f>VLOOKUP($A214,'База данни класиране'!$A$5:$AZ$329,2,FALSE)</f>
        <v>LIFE RU 1212</v>
      </c>
      <c r="C214" s="15" t="str">
        <f>VLOOKUP($A214,'База данни класиране'!$A$5:$AZ$329,51,FALSE)</f>
        <v>Двуконтурен кондезационен котел на природен газ 24 kW</v>
      </c>
      <c r="D214" s="15" t="str">
        <f>VLOOKUP($A214,'База данни класиране'!$A$5:$AZ$329,52,FALSE)</f>
        <v>Стоманен панелен радиатор (500x1200) - 1 бр.; Стоманен панелен радиатор (500x1800) - 1 бр.</v>
      </c>
      <c r="E214" s="15">
        <f>VLOOKUP($A214,'База данни класиране'!$A$5:$AZ$329,49,FALSE)</f>
        <v>3</v>
      </c>
    </row>
    <row r="215" spans="1:5" x14ac:dyDescent="0.25">
      <c r="A215">
        <v>1213</v>
      </c>
      <c r="B215" s="15" t="str">
        <f>VLOOKUP($A215,'База данни класиране'!$A$5:$AZ$329,2,FALSE)</f>
        <v>LIFE RU 1213</v>
      </c>
      <c r="C215" s="15" t="str">
        <f>VLOOKUP($A215,'База данни класиране'!$A$5:$AZ$329,51,FALSE)</f>
        <v>Камина на пелети с водна риза 18 kW</v>
      </c>
      <c r="D215" s="15" t="str">
        <f>VLOOKUP($A215,'База данни класиране'!$A$5:$AZ$329,52,FALSE)</f>
        <v/>
      </c>
      <c r="E215" s="15">
        <f>VLOOKUP($A215,'База данни класиране'!$A$5:$AZ$329,49,FALSE)</f>
        <v>2</v>
      </c>
    </row>
    <row r="216" spans="1:5" ht="30" x14ac:dyDescent="0.25">
      <c r="A216">
        <v>1214</v>
      </c>
      <c r="B216" s="15" t="str">
        <f>VLOOKUP($A216,'База данни класиране'!$A$5:$AZ$329,2,FALSE)</f>
        <v>LIFE RU 1214</v>
      </c>
      <c r="C216" s="15" t="str">
        <f>VLOOKUP($A216,'База данни класиране'!$A$5:$AZ$329,51,FALSE)</f>
        <v>Двуконтурен кондезационен котел на природен газ 24 kW</v>
      </c>
      <c r="D216" s="15" t="str">
        <f>VLOOKUP($A216,'База данни класиране'!$A$5:$AZ$329,52,FALSE)</f>
        <v>Стоманен панелен радиатор (500x1200) - 1 бр.; Стоманен панелен радиатор (500x1800) - 1 бр.</v>
      </c>
      <c r="E216" s="15">
        <f>VLOOKUP($A216,'База данни класиране'!$A$5:$AZ$329,49,FALSE)</f>
        <v>7</v>
      </c>
    </row>
    <row r="217" spans="1:5" x14ac:dyDescent="0.25">
      <c r="A217">
        <v>1215</v>
      </c>
      <c r="B217" s="15" t="str">
        <f>VLOOKUP($A217,'База данни класиране'!$A$5:$AZ$329,2,FALSE)</f>
        <v>LIFE RU 1215</v>
      </c>
      <c r="C217" s="15" t="str">
        <f>VLOOKUP($A217,'База данни класиране'!$A$5:$AZ$329,51,FALSE)</f>
        <v>Пелетен котел 25 kW</v>
      </c>
      <c r="D217" s="15" t="str">
        <f>VLOOKUP($A217,'База данни класиране'!$A$5:$AZ$329,52,FALSE)</f>
        <v>Стоманен панелен радиатор (500x1800) - 1 бр.</v>
      </c>
      <c r="E217" s="15">
        <f>VLOOKUP($A217,'База данни класиране'!$A$5:$AZ$329,49,FALSE)</f>
        <v>6</v>
      </c>
    </row>
    <row r="218" spans="1:5" x14ac:dyDescent="0.25">
      <c r="A218">
        <v>1216</v>
      </c>
      <c r="B218" s="15" t="str">
        <f>VLOOKUP($A218,'База данни класиране'!$A$5:$AZ$329,2,FALSE)</f>
        <v>LIFE RU 1216</v>
      </c>
      <c r="C218" s="15" t="str">
        <f>VLOOKUP($A218,'База данни класиране'!$A$5:$AZ$329,51,FALSE)</f>
        <v>Пелетен котел 25 kW</v>
      </c>
      <c r="D218" s="15" t="str">
        <f>VLOOKUP($A218,'База данни класиране'!$A$5:$AZ$329,52,FALSE)</f>
        <v>Стоманен панелен радиатор (500x1200) - 1 бр.</v>
      </c>
      <c r="E218" s="15">
        <f>VLOOKUP($A218,'База данни класиране'!$A$5:$AZ$329,49,FALSE)</f>
        <v>8</v>
      </c>
    </row>
    <row r="219" spans="1:5" x14ac:dyDescent="0.25">
      <c r="A219">
        <v>1217</v>
      </c>
      <c r="B219" s="15" t="str">
        <f>VLOOKUP($A219,'База данни класиране'!$A$5:$AZ$329,2,FALSE)</f>
        <v>LIFE RU 1217</v>
      </c>
      <c r="C219" s="15" t="str">
        <f>VLOOKUP($A219,'База данни класиране'!$A$5:$AZ$329,51,FALSE)</f>
        <v>Камина на пелети с водна риза 12 kW</v>
      </c>
      <c r="D219" s="15" t="str">
        <f>VLOOKUP($A219,'База данни класиране'!$A$5:$AZ$329,52,FALSE)</f>
        <v>Стоманен панелен радиатор (500x1200) - 2 бр.</v>
      </c>
      <c r="E219" s="15">
        <f>VLOOKUP($A219,'База данни класиране'!$A$5:$AZ$329,49,FALSE)</f>
        <v>5</v>
      </c>
    </row>
    <row r="220" spans="1:5" x14ac:dyDescent="0.25">
      <c r="A220">
        <v>1218</v>
      </c>
      <c r="B220" s="15" t="str">
        <f>VLOOKUP($A220,'База данни класиране'!$A$5:$AZ$329,2,FALSE)</f>
        <v>LIFE RU 1218</v>
      </c>
      <c r="C220" s="15" t="str">
        <f>VLOOKUP($A220,'База данни класиране'!$A$5:$AZ$329,51,FALSE)</f>
        <v>Камина на пелети с водна риза 18 kW</v>
      </c>
      <c r="D220" s="15" t="str">
        <f>VLOOKUP($A220,'База данни класиране'!$A$5:$AZ$329,52,FALSE)</f>
        <v>Стоманен панелен радиатор (500x1800) - 2 бр.</v>
      </c>
      <c r="E220" s="15">
        <f>VLOOKUP($A220,'База данни класиране'!$A$5:$AZ$329,49,FALSE)</f>
        <v>4</v>
      </c>
    </row>
    <row r="221" spans="1:5" x14ac:dyDescent="0.25">
      <c r="A221">
        <v>1219</v>
      </c>
      <c r="B221" s="15" t="str">
        <f>VLOOKUP($A221,'База данни класиране'!$A$5:$AZ$329,2,FALSE)</f>
        <v>LIFE RU 1219</v>
      </c>
      <c r="C221" s="15" t="str">
        <f>VLOOKUP($A221,'База данни класиране'!$A$5:$AZ$329,51,FALSE)</f>
        <v>Камина на пелети с водна риза 12 kW</v>
      </c>
      <c r="D221" s="15" t="str">
        <f>VLOOKUP($A221,'База данни класиране'!$A$5:$AZ$329,52,FALSE)</f>
        <v/>
      </c>
      <c r="E221" s="15">
        <f>VLOOKUP($A221,'База данни класиране'!$A$5:$AZ$329,49,FALSE)</f>
        <v>5</v>
      </c>
    </row>
    <row r="222" spans="1:5" x14ac:dyDescent="0.25">
      <c r="A222">
        <v>1220</v>
      </c>
      <c r="B222" s="15" t="str">
        <f>VLOOKUP($A222,'База данни класиране'!$A$5:$AZ$329,2,FALSE)</f>
        <v>LIFE RU 1220</v>
      </c>
      <c r="C222" s="15" t="str">
        <f>VLOOKUP($A222,'База данни класиране'!$A$5:$AZ$329,51,FALSE)</f>
        <v>Камина на пелети с водна риза 12 kW</v>
      </c>
      <c r="D222" s="15" t="str">
        <f>VLOOKUP($A222,'База данни класиране'!$A$5:$AZ$329,52,FALSE)</f>
        <v/>
      </c>
      <c r="E222" s="15">
        <f>VLOOKUP($A222,'База данни класиране'!$A$5:$AZ$329,49,FALSE)</f>
        <v>6</v>
      </c>
    </row>
    <row r="223" spans="1:5" ht="30" x14ac:dyDescent="0.25">
      <c r="A223">
        <v>1221</v>
      </c>
      <c r="B223" s="15" t="str">
        <f>VLOOKUP($A223,'База данни класиране'!$A$5:$AZ$329,2,FALSE)</f>
        <v>LIFE RU 1221</v>
      </c>
      <c r="C223" s="15" t="str">
        <f>VLOOKUP($A223,'База данни класиране'!$A$5:$AZ$329,51,FALSE)</f>
        <v>Камина на пелети с водна риза 18 kW</v>
      </c>
      <c r="D223" s="15" t="str">
        <f>VLOOKUP($A223,'База данни класиране'!$A$5:$AZ$329,52,FALSE)</f>
        <v>Стоманен панелен радиатор (500x1200) - 1 бр.; Стоманен панелен радиатор (500x1800) - 1 бр.</v>
      </c>
      <c r="E223" s="15">
        <f>VLOOKUP($A223,'База данни класиране'!$A$5:$AZ$329,49,FALSE)</f>
        <v>5</v>
      </c>
    </row>
    <row r="224" spans="1:5" x14ac:dyDescent="0.25">
      <c r="A224">
        <v>1222</v>
      </c>
      <c r="B224" s="15" t="str">
        <f>VLOOKUP($A224,'База данни класиране'!$A$5:$AZ$329,2,FALSE)</f>
        <v>LIFE RU 1222</v>
      </c>
      <c r="C224" s="15" t="str">
        <f>VLOOKUP($A224,'База данни класиране'!$A$5:$AZ$329,51,FALSE)</f>
        <v>Топловъздушна камина на пелети 6 kW</v>
      </c>
      <c r="D224" s="15" t="str">
        <f>VLOOKUP($A224,'База данни класиране'!$A$5:$AZ$329,52,FALSE)</f>
        <v/>
      </c>
      <c r="E224" s="15">
        <f>VLOOKUP($A224,'База данни класиране'!$A$5:$AZ$329,49,FALSE)</f>
        <v>4</v>
      </c>
    </row>
    <row r="225" spans="1:5" ht="30" x14ac:dyDescent="0.25">
      <c r="A225">
        <v>1223</v>
      </c>
      <c r="B225" s="15" t="str">
        <f>VLOOKUP($A225,'База данни класиране'!$A$5:$AZ$329,2,FALSE)</f>
        <v>LIFE RU 1223</v>
      </c>
      <c r="C225" s="15" t="str">
        <f>VLOOKUP($A225,'База данни класиране'!$A$5:$AZ$329,51,FALSE)</f>
        <v>Двуконтурен кондезационен котел на природен газ 24 kW</v>
      </c>
      <c r="D225" s="15" t="str">
        <f>VLOOKUP($A225,'База данни класиране'!$A$5:$AZ$329,52,FALSE)</f>
        <v>Стоманен панелен радиатор (500x1200) - 1 бр.; Стоманен панелен радиатор (500x1800) - 1 бр.</v>
      </c>
      <c r="E225" s="15">
        <f>VLOOKUP($A225,'База данни класиране'!$A$5:$AZ$329,49,FALSE)</f>
        <v>8</v>
      </c>
    </row>
    <row r="226" spans="1:5" x14ac:dyDescent="0.25">
      <c r="A226">
        <v>1224</v>
      </c>
      <c r="B226" s="15" t="str">
        <f>VLOOKUP($A226,'База данни класиране'!$A$5:$AZ$329,2,FALSE)</f>
        <v>LIFE RU 1224</v>
      </c>
      <c r="C226" s="15" t="str">
        <f>VLOOKUP($A226,'База данни класиране'!$A$5:$AZ$329,51,FALSE)</f>
        <v>Пелетен котел 25 kW</v>
      </c>
      <c r="D226" s="15" t="str">
        <f>VLOOKUP($A226,'База данни класиране'!$A$5:$AZ$329,52,FALSE)</f>
        <v/>
      </c>
      <c r="E226" s="15">
        <f>VLOOKUP($A226,'База данни класиране'!$A$5:$AZ$329,49,FALSE)</f>
        <v>6</v>
      </c>
    </row>
    <row r="227" spans="1:5" x14ac:dyDescent="0.25">
      <c r="A227">
        <v>1225</v>
      </c>
      <c r="B227" s="15" t="str">
        <f>VLOOKUP($A227,'База данни класиране'!$A$5:$AZ$329,2,FALSE)</f>
        <v>LIFE RU 1225</v>
      </c>
      <c r="C227" s="15" t="str">
        <f>VLOOKUP($A227,'База данни класиране'!$A$5:$AZ$329,51,FALSE)</f>
        <v>Камина на пелети с водна риза 12 kW</v>
      </c>
      <c r="D227" s="15" t="str">
        <f>VLOOKUP($A227,'База данни класиране'!$A$5:$AZ$329,52,FALSE)</f>
        <v>Стоманен панелен радиатор (500x1800) - 1 бр.</v>
      </c>
      <c r="E227" s="15">
        <f>VLOOKUP($A227,'База данни класиране'!$A$5:$AZ$329,49,FALSE)</f>
        <v>5</v>
      </c>
    </row>
    <row r="228" spans="1:5" x14ac:dyDescent="0.25">
      <c r="A228">
        <v>1226</v>
      </c>
      <c r="B228" s="15" t="str">
        <f>VLOOKUP($A228,'База данни класиране'!$A$5:$AZ$329,2,FALSE)</f>
        <v>LIFE RU 1226</v>
      </c>
      <c r="C228" s="15" t="str">
        <f>VLOOKUP($A228,'База данни класиране'!$A$5:$AZ$329,51,FALSE)</f>
        <v>Камина на пелети с водна риза 12 kW</v>
      </c>
      <c r="D228" s="15" t="str">
        <f>VLOOKUP($A228,'База данни класиране'!$A$5:$AZ$329,52,FALSE)</f>
        <v>Стоманен панелен радиатор (500x1200) - 2 бр.</v>
      </c>
      <c r="E228" s="15">
        <f>VLOOKUP($A228,'База данни класиране'!$A$5:$AZ$329,49,FALSE)</f>
        <v>4</v>
      </c>
    </row>
    <row r="229" spans="1:5" x14ac:dyDescent="0.25">
      <c r="A229">
        <v>1227</v>
      </c>
      <c r="B229" s="15" t="str">
        <f>VLOOKUP($A229,'База данни класиране'!$A$5:$AZ$329,2,FALSE)</f>
        <v>LIFE RU 1227</v>
      </c>
      <c r="C229" s="15" t="str">
        <f>VLOOKUP($A229,'База данни класиране'!$A$5:$AZ$329,51,FALSE)</f>
        <v>Камина на пелети с водна риза 12 kW</v>
      </c>
      <c r="D229" s="15" t="str">
        <f>VLOOKUP($A229,'База данни класиране'!$A$5:$AZ$329,52,FALSE)</f>
        <v/>
      </c>
      <c r="E229" s="15">
        <f>VLOOKUP($A229,'База данни класиране'!$A$5:$AZ$329,49,FALSE)</f>
        <v>4</v>
      </c>
    </row>
    <row r="230" spans="1:5" x14ac:dyDescent="0.25">
      <c r="A230">
        <v>1228</v>
      </c>
      <c r="B230" s="15" t="str">
        <f>VLOOKUP($A230,'База данни класиране'!$A$5:$AZ$329,2,FALSE)</f>
        <v>LIFE RU 1228</v>
      </c>
      <c r="C230" s="15" t="str">
        <f>VLOOKUP($A230,'База данни класиране'!$A$5:$AZ$329,51,FALSE)</f>
        <v>Камина на пелети с водна риза 12 kW</v>
      </c>
      <c r="D230" s="15" t="str">
        <f>VLOOKUP($A230,'База данни класиране'!$A$5:$AZ$329,52,FALSE)</f>
        <v/>
      </c>
      <c r="E230" s="15">
        <f>VLOOKUP($A230,'База данни класиране'!$A$5:$AZ$329,49,FALSE)</f>
        <v>4</v>
      </c>
    </row>
    <row r="231" spans="1:5" x14ac:dyDescent="0.25">
      <c r="A231">
        <v>1229</v>
      </c>
      <c r="B231" s="15" t="str">
        <f>VLOOKUP($A231,'База данни класиране'!$A$5:$AZ$329,2,FALSE)</f>
        <v>LIFE RU 1229</v>
      </c>
      <c r="C231" s="15" t="str">
        <f>VLOOKUP($A231,'База данни класиране'!$A$5:$AZ$329,51,FALSE)</f>
        <v>Камина на пелети с водна риза 12 kW</v>
      </c>
      <c r="D231" s="15" t="str">
        <f>VLOOKUP($A231,'База данни класиране'!$A$5:$AZ$329,52,FALSE)</f>
        <v/>
      </c>
      <c r="E231" s="15">
        <f>VLOOKUP($A231,'База данни класиране'!$A$5:$AZ$329,49,FALSE)</f>
        <v>8</v>
      </c>
    </row>
    <row r="232" spans="1:5" x14ac:dyDescent="0.25">
      <c r="A232">
        <v>1230</v>
      </c>
      <c r="B232" s="15" t="str">
        <f>VLOOKUP($A232,'База данни класиране'!$A$5:$AZ$329,2,FALSE)</f>
        <v>LIFE RU 1230</v>
      </c>
      <c r="C232" s="15" t="str">
        <f>VLOOKUP($A232,'База данни класиране'!$A$5:$AZ$329,51,FALSE)</f>
        <v>Топловъздушна камина на пелети 12 kW</v>
      </c>
      <c r="D232" s="15" t="str">
        <f>VLOOKUP($A232,'База данни класиране'!$A$5:$AZ$329,52,FALSE)</f>
        <v/>
      </c>
      <c r="E232" s="15">
        <f>VLOOKUP($A232,'База данни класиране'!$A$5:$AZ$329,49,FALSE)</f>
        <v>5</v>
      </c>
    </row>
    <row r="233" spans="1:5" ht="30" x14ac:dyDescent="0.25">
      <c r="A233">
        <v>1231</v>
      </c>
      <c r="B233" s="15" t="str">
        <f>VLOOKUP($A233,'База данни класиране'!$A$5:$AZ$329,2,FALSE)</f>
        <v>LIFE RU 1231</v>
      </c>
      <c r="C233" s="15" t="str">
        <f>VLOOKUP($A233,'База данни класиране'!$A$5:$AZ$329,51,FALSE)</f>
        <v>Двуконтурен кондезационен котел на природен газ 24 kW</v>
      </c>
      <c r="D233" s="15" t="str">
        <f>VLOOKUP($A233,'База данни класиране'!$A$5:$AZ$329,52,FALSE)</f>
        <v/>
      </c>
      <c r="E233" s="15">
        <f>VLOOKUP($A233,'База данни класиране'!$A$5:$AZ$329,49,FALSE)</f>
        <v>9</v>
      </c>
    </row>
    <row r="234" spans="1:5" x14ac:dyDescent="0.25">
      <c r="A234">
        <v>1232</v>
      </c>
      <c r="B234" s="15" t="str">
        <f>VLOOKUP($A234,'База данни класиране'!$A$5:$AZ$329,2,FALSE)</f>
        <v>LIFE RU 1232</v>
      </c>
      <c r="C234" s="15" t="str">
        <f>VLOOKUP($A234,'База данни класиране'!$A$5:$AZ$329,51,FALSE)</f>
        <v>Пелетен котел 25 kW</v>
      </c>
      <c r="D234" s="15" t="str">
        <f>VLOOKUP($A234,'База данни класиране'!$A$5:$AZ$329,52,FALSE)</f>
        <v>Стоманен панелен радиатор (500x1200) - 2 бр.</v>
      </c>
      <c r="E234" s="15">
        <f>VLOOKUP($A234,'База данни класиране'!$A$5:$AZ$329,49,FALSE)</f>
        <v>3</v>
      </c>
    </row>
    <row r="235" spans="1:5" x14ac:dyDescent="0.25">
      <c r="A235">
        <v>1233</v>
      </c>
      <c r="B235" s="15" t="str">
        <f>VLOOKUP($A235,'База данни класиране'!$A$5:$AZ$329,2,FALSE)</f>
        <v>LIFE RU 1233</v>
      </c>
      <c r="C235" s="15" t="str">
        <f>VLOOKUP($A235,'База данни класиране'!$A$5:$AZ$329,51,FALSE)</f>
        <v>Камина на пелети с водна риза 12 kW</v>
      </c>
      <c r="D235" s="15" t="str">
        <f>VLOOKUP($A235,'База данни класиране'!$A$5:$AZ$329,52,FALSE)</f>
        <v>Стоманен панелен радиатор (500x1800) - 2 бр.</v>
      </c>
      <c r="E235" s="15">
        <f>VLOOKUP($A235,'База данни класиране'!$A$5:$AZ$329,49,FALSE)</f>
        <v>5</v>
      </c>
    </row>
    <row r="236" spans="1:5" x14ac:dyDescent="0.25">
      <c r="A236">
        <v>1234</v>
      </c>
      <c r="B236" s="15" t="str">
        <f>VLOOKUP($A236,'База данни класиране'!$A$5:$AZ$329,2,FALSE)</f>
        <v>LIFE RU 1234</v>
      </c>
      <c r="C236" s="15" t="str">
        <f>VLOOKUP($A236,'База данни класиране'!$A$5:$AZ$329,51,FALSE)</f>
        <v>Камина на пелети с водна риза 12 kW</v>
      </c>
      <c r="D236" s="15" t="str">
        <f>VLOOKUP($A236,'База данни класиране'!$A$5:$AZ$329,52,FALSE)</f>
        <v/>
      </c>
      <c r="E236" s="15">
        <f>VLOOKUP($A236,'База данни класиране'!$A$5:$AZ$329,49,FALSE)</f>
        <v>7</v>
      </c>
    </row>
    <row r="237" spans="1:5" x14ac:dyDescent="0.25">
      <c r="A237">
        <v>1235</v>
      </c>
      <c r="B237" s="15" t="str">
        <f>VLOOKUP($A237,'База данни класиране'!$A$5:$AZ$329,2,FALSE)</f>
        <v>LIFE RU 1235</v>
      </c>
      <c r="C237" s="15" t="str">
        <f>VLOOKUP($A237,'База данни класиране'!$A$5:$AZ$329,51,FALSE)</f>
        <v>Камина на пелети с водна риза 12 kW</v>
      </c>
      <c r="D237" s="15" t="str">
        <f>VLOOKUP($A237,'База данни класиране'!$A$5:$AZ$329,52,FALSE)</f>
        <v/>
      </c>
      <c r="E237" s="15">
        <f>VLOOKUP($A237,'База данни класиране'!$A$5:$AZ$329,49,FALSE)</f>
        <v>4</v>
      </c>
    </row>
    <row r="238" spans="1:5" ht="30" x14ac:dyDescent="0.25">
      <c r="A238">
        <v>1236</v>
      </c>
      <c r="B238" s="15" t="str">
        <f>VLOOKUP($A238,'База данни класиране'!$A$5:$AZ$329,2,FALSE)</f>
        <v>LIFE RU 1236</v>
      </c>
      <c r="C238" s="15" t="str">
        <f>VLOOKUP($A238,'База данни класиране'!$A$5:$AZ$329,51,FALSE)</f>
        <v>Двуконтурен кондезационен котел на природен газ 24 kW</v>
      </c>
      <c r="D238" s="15" t="str">
        <f>VLOOKUP($A238,'База данни класиране'!$A$5:$AZ$329,52,FALSE)</f>
        <v>Стоманен панелен радиатор (500x1800) - 2 бр.</v>
      </c>
      <c r="E238" s="15">
        <f>VLOOKUP($A238,'База данни класиране'!$A$5:$AZ$329,49,FALSE)</f>
        <v>4</v>
      </c>
    </row>
    <row r="239" spans="1:5" x14ac:dyDescent="0.25">
      <c r="A239">
        <v>1237</v>
      </c>
      <c r="B239" s="15" t="str">
        <f>VLOOKUP($A239,'База данни класиране'!$A$5:$AZ$329,2,FALSE)</f>
        <v>LIFE RU 1237</v>
      </c>
      <c r="C239" s="15" t="str">
        <f>VLOOKUP($A239,'База данни класиране'!$A$5:$AZ$329,51,FALSE)</f>
        <v>Топловъздушна камина на пелети 12 kW</v>
      </c>
      <c r="D239" s="15" t="str">
        <f>VLOOKUP($A239,'База данни класиране'!$A$5:$AZ$329,52,FALSE)</f>
        <v/>
      </c>
      <c r="E239" s="15">
        <f>VLOOKUP($A239,'База данни класиране'!$A$5:$AZ$329,49,FALSE)</f>
        <v>4</v>
      </c>
    </row>
    <row r="240" spans="1:5" x14ac:dyDescent="0.25">
      <c r="A240">
        <v>1238</v>
      </c>
      <c r="B240" s="15" t="str">
        <f>VLOOKUP($A240,'База данни класиране'!$A$5:$AZ$329,2,FALSE)</f>
        <v>LIFE RU 1238</v>
      </c>
      <c r="C240" s="15" t="str">
        <f>VLOOKUP($A240,'База данни класиране'!$A$5:$AZ$329,51,FALSE)</f>
        <v>Камина на пелети с водна риза 18 kW</v>
      </c>
      <c r="D240" s="15" t="str">
        <f>VLOOKUP($A240,'База данни класиране'!$A$5:$AZ$329,52,FALSE)</f>
        <v/>
      </c>
      <c r="E240" s="15">
        <f>VLOOKUP($A240,'База данни класиране'!$A$5:$AZ$329,49,FALSE)</f>
        <v>5</v>
      </c>
    </row>
    <row r="241" spans="1:5" x14ac:dyDescent="0.25">
      <c r="A241">
        <v>1239</v>
      </c>
      <c r="B241" s="15" t="str">
        <f>VLOOKUP($A241,'База данни класиране'!$A$5:$AZ$329,2,FALSE)</f>
        <v>LIFE RU 1239</v>
      </c>
      <c r="C241" s="15" t="str">
        <f>VLOOKUP($A241,'База данни класиране'!$A$5:$AZ$329,51,FALSE)</f>
        <v>Пелетен котел 33 kW</v>
      </c>
      <c r="D241" s="15" t="str">
        <f>VLOOKUP($A241,'База данни класиране'!$A$5:$AZ$329,52,FALSE)</f>
        <v/>
      </c>
      <c r="E241" s="15">
        <f>VLOOKUP($A241,'База данни класиране'!$A$5:$AZ$329,49,FALSE)</f>
        <v>7</v>
      </c>
    </row>
    <row r="242" spans="1:5" ht="30" x14ac:dyDescent="0.25">
      <c r="A242">
        <v>1240</v>
      </c>
      <c r="B242" s="15" t="str">
        <f>VLOOKUP($A242,'База данни класиране'!$A$5:$AZ$329,2,FALSE)</f>
        <v>LIFE RU 1240</v>
      </c>
      <c r="C242" s="15" t="str">
        <f>VLOOKUP($A242,'База данни класиране'!$A$5:$AZ$329,51,FALSE)</f>
        <v>Подовостоящ газов кондензен уред с вграден бойлер 35 kW</v>
      </c>
      <c r="D242" s="15" t="str">
        <f>VLOOKUP($A242,'База данни класиране'!$A$5:$AZ$329,52,FALSE)</f>
        <v>Стоманен панелен радиатор (500x1800) - 2 бр.</v>
      </c>
      <c r="E242" s="15">
        <f>VLOOKUP($A242,'База данни класиране'!$A$5:$AZ$329,49,FALSE)</f>
        <v>8</v>
      </c>
    </row>
    <row r="243" spans="1:5" x14ac:dyDescent="0.25">
      <c r="A243">
        <v>1241</v>
      </c>
      <c r="B243" s="15" t="str">
        <f>VLOOKUP($A243,'База данни класиране'!$A$5:$AZ$329,2,FALSE)</f>
        <v>LIFE RU 1241</v>
      </c>
      <c r="C243" s="15" t="str">
        <f>VLOOKUP($A243,'База данни класиране'!$A$5:$AZ$329,51,FALSE)</f>
        <v>Камина на пелети с водна риза 12 kW</v>
      </c>
      <c r="D243" s="15" t="str">
        <f>VLOOKUP($A243,'База данни класиране'!$A$5:$AZ$329,52,FALSE)</f>
        <v/>
      </c>
      <c r="E243" s="15">
        <f>VLOOKUP($A243,'База данни класиране'!$A$5:$AZ$329,49,FALSE)</f>
        <v>7</v>
      </c>
    </row>
    <row r="244" spans="1:5" x14ac:dyDescent="0.25">
      <c r="A244">
        <v>1242</v>
      </c>
      <c r="B244" s="15" t="str">
        <f>VLOOKUP($A244,'База данни класиране'!$A$5:$AZ$329,2,FALSE)</f>
        <v>LIFE RU 1242</v>
      </c>
      <c r="C244" s="15" t="str">
        <f>VLOOKUP($A244,'База данни класиране'!$A$5:$AZ$329,51,FALSE)</f>
        <v>Камина на пелети с водна риза 18 kW</v>
      </c>
      <c r="D244" s="15" t="str">
        <f>VLOOKUP($A244,'База данни класиране'!$A$5:$AZ$329,52,FALSE)</f>
        <v/>
      </c>
      <c r="E244" s="15">
        <f>VLOOKUP($A244,'База данни класиране'!$A$5:$AZ$329,49,FALSE)</f>
        <v>7</v>
      </c>
    </row>
    <row r="245" spans="1:5" ht="30" x14ac:dyDescent="0.25">
      <c r="A245">
        <v>1243</v>
      </c>
      <c r="B245" s="15" t="str">
        <f>VLOOKUP($A245,'База данни класиране'!$A$5:$AZ$329,2,FALSE)</f>
        <v>LIFE RU 1243</v>
      </c>
      <c r="C245" s="15" t="str">
        <f>VLOOKUP($A245,'База данни класиране'!$A$5:$AZ$329,51,FALSE)</f>
        <v>Двуконтурен кондезационен котел на природен газ 24 kW</v>
      </c>
      <c r="D245" s="15" t="str">
        <f>VLOOKUP($A245,'База данни класиране'!$A$5:$AZ$329,52,FALSE)</f>
        <v>Стоманен панелен радиатор (500x1800) - 1 бр.</v>
      </c>
      <c r="E245" s="15">
        <f>VLOOKUP($A245,'База данни класиране'!$A$5:$AZ$329,49,FALSE)</f>
        <v>6</v>
      </c>
    </row>
    <row r="246" spans="1:5" x14ac:dyDescent="0.25">
      <c r="A246">
        <v>1244</v>
      </c>
      <c r="B246" s="15" t="str">
        <f>VLOOKUP($A246,'База данни класиране'!$A$5:$AZ$329,2,FALSE)</f>
        <v>LIFE RU 1244</v>
      </c>
      <c r="C246" s="15" t="str">
        <f>VLOOKUP($A246,'База данни класиране'!$A$5:$AZ$329,51,FALSE)</f>
        <v>Камина на пелети с водна риза 18 kW</v>
      </c>
      <c r="D246" s="15" t="str">
        <f>VLOOKUP($A246,'База данни класиране'!$A$5:$AZ$329,52,FALSE)</f>
        <v>Стоманен панелен радиатор (500x1800) - 1 бр.</v>
      </c>
      <c r="E246" s="15">
        <f>VLOOKUP($A246,'База данни класиране'!$A$5:$AZ$329,49,FALSE)</f>
        <v>7</v>
      </c>
    </row>
    <row r="247" spans="1:5" x14ac:dyDescent="0.25">
      <c r="A247">
        <v>1245</v>
      </c>
      <c r="B247" s="15" t="str">
        <f>VLOOKUP($A247,'База данни класиране'!$A$5:$AZ$329,2,FALSE)</f>
        <v>LIFE RU 1245</v>
      </c>
      <c r="C247" s="15" t="str">
        <f>VLOOKUP($A247,'База данни класиране'!$A$5:$AZ$329,51,FALSE)</f>
        <v>Пелетен котел 25 kW</v>
      </c>
      <c r="D247" s="15" t="str">
        <f>VLOOKUP($A247,'База данни класиране'!$A$5:$AZ$329,52,FALSE)</f>
        <v/>
      </c>
      <c r="E247" s="15">
        <f>VLOOKUP($A247,'База данни класиране'!$A$5:$AZ$329,49,FALSE)</f>
        <v>6</v>
      </c>
    </row>
    <row r="248" spans="1:5" x14ac:dyDescent="0.25">
      <c r="A248">
        <v>1246</v>
      </c>
      <c r="B248" s="15" t="str">
        <f>VLOOKUP($A248,'База данни класиране'!$A$5:$AZ$329,2,FALSE)</f>
        <v>LIFE RU 1246</v>
      </c>
      <c r="C248" s="15" t="str">
        <f>VLOOKUP($A248,'База данни класиране'!$A$5:$AZ$329,51,FALSE)</f>
        <v>Пелетен котел 25 kW</v>
      </c>
      <c r="D248" s="15" t="str">
        <f>VLOOKUP($A248,'База данни класиране'!$A$5:$AZ$329,52,FALSE)</f>
        <v/>
      </c>
      <c r="E248" s="15">
        <f>VLOOKUP($A248,'База данни класиране'!$A$5:$AZ$329,49,FALSE)</f>
        <v>2</v>
      </c>
    </row>
    <row r="249" spans="1:5" ht="30" x14ac:dyDescent="0.25">
      <c r="A249">
        <v>1247</v>
      </c>
      <c r="B249" s="15" t="str">
        <f>VLOOKUP($A249,'База данни класиране'!$A$5:$AZ$329,2,FALSE)</f>
        <v>LIFE RU 1247</v>
      </c>
      <c r="C249" s="15" t="str">
        <f>VLOOKUP($A249,'База данни класиране'!$A$5:$AZ$329,51,FALSE)</f>
        <v>Подовостоящ газов кондензен уред с вграден бойлер 35 kW</v>
      </c>
      <c r="D249" s="15" t="str">
        <f>VLOOKUP($A249,'База данни класиране'!$A$5:$AZ$329,52,FALSE)</f>
        <v>Стоманен панелен радиатор (500x1200) - 2 бр.</v>
      </c>
      <c r="E249" s="15">
        <f>VLOOKUP($A249,'База данни класиране'!$A$5:$AZ$329,49,FALSE)</f>
        <v>6</v>
      </c>
    </row>
    <row r="250" spans="1:5" x14ac:dyDescent="0.25">
      <c r="A250">
        <v>1248</v>
      </c>
      <c r="B250" s="15" t="str">
        <f>VLOOKUP($A250,'База данни класиране'!$A$5:$AZ$329,2,FALSE)</f>
        <v>LIFE RU 1248</v>
      </c>
      <c r="C250" s="15" t="str">
        <f>VLOOKUP($A250,'База данни класиране'!$A$5:$AZ$329,51,FALSE)</f>
        <v>Камина на пелети с водна риза 12 kW</v>
      </c>
      <c r="D250" s="15" t="str">
        <f>VLOOKUP($A250,'База данни класиране'!$A$5:$AZ$329,52,FALSE)</f>
        <v/>
      </c>
      <c r="E250" s="15">
        <f>VLOOKUP($A250,'База данни класиране'!$A$5:$AZ$329,49,FALSE)</f>
        <v>5</v>
      </c>
    </row>
    <row r="251" spans="1:5" x14ac:dyDescent="0.25">
      <c r="A251">
        <v>1249</v>
      </c>
      <c r="B251" s="15" t="str">
        <f>VLOOKUP($A251,'База данни класиране'!$A$5:$AZ$329,2,FALSE)</f>
        <v>LIFE RU 1249</v>
      </c>
      <c r="C251" s="15" t="str">
        <f>VLOOKUP($A251,'База данни класиране'!$A$5:$AZ$329,51,FALSE)</f>
        <v>Топловъздушна камина на пелети 8 kW</v>
      </c>
      <c r="D251" s="15" t="str">
        <f>VLOOKUP($A251,'База данни класиране'!$A$5:$AZ$329,52,FALSE)</f>
        <v/>
      </c>
      <c r="E251" s="15">
        <f>VLOOKUP($A251,'База данни класиране'!$A$5:$AZ$329,49,FALSE)</f>
        <v>5</v>
      </c>
    </row>
    <row r="252" spans="1:5" ht="30" x14ac:dyDescent="0.25">
      <c r="A252">
        <v>1250</v>
      </c>
      <c r="B252" s="15" t="str">
        <f>VLOOKUP($A252,'База данни класиране'!$A$5:$AZ$329,2,FALSE)</f>
        <v>LIFE RU 1250</v>
      </c>
      <c r="C252" s="15" t="str">
        <f>VLOOKUP($A252,'База данни класиране'!$A$5:$AZ$329,51,FALSE)</f>
        <v>Пелетен котел 33 kW</v>
      </c>
      <c r="D252" s="15" t="str">
        <f>VLOOKUP($A252,'База данни класиране'!$A$5:$AZ$329,52,FALSE)</f>
        <v>Стоманен панелен радиатор (500x1200) - 1 бр.; Стоманен панелен радиатор (500x1800) - 1 бр.</v>
      </c>
      <c r="E252" s="15">
        <f>VLOOKUP($A252,'База данни класиране'!$A$5:$AZ$329,49,FALSE)</f>
        <v>5</v>
      </c>
    </row>
    <row r="253" spans="1:5" ht="30" x14ac:dyDescent="0.25">
      <c r="A253">
        <v>1251</v>
      </c>
      <c r="B253" s="15" t="str">
        <f>VLOOKUP($A253,'База данни класиране'!$A$5:$AZ$329,2,FALSE)</f>
        <v>LIFE RU 1251</v>
      </c>
      <c r="C253" s="15" t="str">
        <f>VLOOKUP($A253,'База данни класиране'!$A$5:$AZ$329,51,FALSE)</f>
        <v>Двуконтурен кондезационен котел на природен газ 24 kW</v>
      </c>
      <c r="D253" s="15" t="str">
        <f>VLOOKUP($A253,'База данни класиране'!$A$5:$AZ$329,52,FALSE)</f>
        <v>Стоманен панелен радиатор (500x1800) - 2 бр.</v>
      </c>
      <c r="E253" s="15">
        <f>VLOOKUP($A253,'База данни класиране'!$A$5:$AZ$329,49,FALSE)</f>
        <v>5</v>
      </c>
    </row>
    <row r="254" spans="1:5" x14ac:dyDescent="0.25">
      <c r="A254">
        <v>1252</v>
      </c>
      <c r="B254" s="15" t="str">
        <f>VLOOKUP($A254,'База данни класиране'!$A$5:$AZ$329,2,FALSE)</f>
        <v>LIFE RU 1252</v>
      </c>
      <c r="C254" s="15" t="str">
        <f>VLOOKUP($A254,'База данни класиране'!$A$5:$AZ$329,51,FALSE)</f>
        <v>Камина на пелети с водна риза 18 kW</v>
      </c>
      <c r="D254" s="15" t="str">
        <f>VLOOKUP($A254,'База данни класиране'!$A$5:$AZ$329,52,FALSE)</f>
        <v/>
      </c>
      <c r="E254" s="15">
        <f>VLOOKUP($A254,'База данни класиране'!$A$5:$AZ$329,49,FALSE)</f>
        <v>2</v>
      </c>
    </row>
    <row r="255" spans="1:5" x14ac:dyDescent="0.25">
      <c r="A255">
        <v>1253</v>
      </c>
      <c r="B255" s="15" t="str">
        <f>VLOOKUP($A255,'База данни класиране'!$A$5:$AZ$329,2,FALSE)</f>
        <v>LIFE RU 1253</v>
      </c>
      <c r="C255" s="15" t="str">
        <f>VLOOKUP($A255,'База данни класиране'!$A$5:$AZ$329,51,FALSE)</f>
        <v>Камина на пелети с водна риза 12 kW</v>
      </c>
      <c r="D255" s="15" t="str">
        <f>VLOOKUP($A255,'База данни класиране'!$A$5:$AZ$329,52,FALSE)</f>
        <v/>
      </c>
      <c r="E255" s="15">
        <f>VLOOKUP($A255,'База данни класиране'!$A$5:$AZ$329,49,FALSE)</f>
        <v>7</v>
      </c>
    </row>
    <row r="256" spans="1:5" x14ac:dyDescent="0.25">
      <c r="A256">
        <v>1254</v>
      </c>
      <c r="B256" s="15" t="str">
        <f>VLOOKUP($A256,'База данни класиране'!$A$5:$AZ$329,2,FALSE)</f>
        <v>LIFE RU 1254</v>
      </c>
      <c r="C256" s="15" t="str">
        <f>VLOOKUP($A256,'База данни класиране'!$A$5:$AZ$329,51,FALSE)</f>
        <v>Камина на пелети с водна риза 18 kW</v>
      </c>
      <c r="D256" s="15" t="str">
        <f>VLOOKUP($A256,'База данни класиране'!$A$5:$AZ$329,52,FALSE)</f>
        <v/>
      </c>
      <c r="E256" s="15">
        <f>VLOOKUP($A256,'База данни класиране'!$A$5:$AZ$329,49,FALSE)</f>
        <v>4</v>
      </c>
    </row>
    <row r="257" spans="1:5" x14ac:dyDescent="0.25">
      <c r="A257">
        <v>1255</v>
      </c>
      <c r="B257" s="15" t="str">
        <f>VLOOKUP($A257,'База данни класиране'!$A$5:$AZ$329,2,FALSE)</f>
        <v>LIFE RU 1255</v>
      </c>
      <c r="C257" s="15" t="str">
        <f>VLOOKUP($A257,'База данни класиране'!$A$5:$AZ$329,51,FALSE)</f>
        <v>Камина на пелети с водна риза 18 kW</v>
      </c>
      <c r="D257" s="15" t="str">
        <f>VLOOKUP($A257,'База данни класиране'!$A$5:$AZ$329,52,FALSE)</f>
        <v>Стоманен панелен радиатор (500x1800) - 2 бр.</v>
      </c>
      <c r="E257" s="15">
        <f>VLOOKUP($A257,'База данни класиране'!$A$5:$AZ$329,49,FALSE)</f>
        <v>5</v>
      </c>
    </row>
    <row r="258" spans="1:5" x14ac:dyDescent="0.25">
      <c r="A258">
        <v>1256</v>
      </c>
      <c r="B258" s="15" t="str">
        <f>VLOOKUP($A258,'База данни класиране'!$A$5:$AZ$329,2,FALSE)</f>
        <v>LIFE RU 1256</v>
      </c>
      <c r="C258" s="15" t="str">
        <f>VLOOKUP($A258,'База данни класиране'!$A$5:$AZ$329,51,FALSE)</f>
        <v>Камина на пелети с водна риза 25 kW</v>
      </c>
      <c r="D258" s="15" t="str">
        <f>VLOOKUP($A258,'База данни класиране'!$A$5:$AZ$329,52,FALSE)</f>
        <v/>
      </c>
      <c r="E258" s="15">
        <f>VLOOKUP($A258,'База данни класиране'!$A$5:$AZ$329,49,FALSE)</f>
        <v>7</v>
      </c>
    </row>
    <row r="259" spans="1:5" x14ac:dyDescent="0.25">
      <c r="A259">
        <v>1257</v>
      </c>
      <c r="B259" s="15" t="str">
        <f>VLOOKUP($A259,'База данни класиране'!$A$5:$AZ$329,2,FALSE)</f>
        <v>LIFE RU 1257</v>
      </c>
      <c r="C259" s="15" t="str">
        <f>VLOOKUP($A259,'База данни класиране'!$A$5:$AZ$329,51,FALSE)</f>
        <v>Камина на пелети с водна риза 25 kW</v>
      </c>
      <c r="D259" s="15" t="str">
        <f>VLOOKUP($A259,'База данни класиране'!$A$5:$AZ$329,52,FALSE)</f>
        <v>Стоманен панелен радиатор (500x1200) - 1 бр.</v>
      </c>
      <c r="E259" s="15">
        <f>VLOOKUP($A259,'База данни класиране'!$A$5:$AZ$329,49,FALSE)</f>
        <v>6</v>
      </c>
    </row>
    <row r="260" spans="1:5" x14ac:dyDescent="0.25">
      <c r="A260">
        <v>1258</v>
      </c>
      <c r="B260" s="15" t="str">
        <f>VLOOKUP($A260,'База данни класиране'!$A$5:$AZ$329,2,FALSE)</f>
        <v>LIFE RU 1258</v>
      </c>
      <c r="C260" s="15" t="str">
        <f>VLOOKUP($A260,'База данни класиране'!$A$5:$AZ$329,51,FALSE)</f>
        <v>Камина на пелети с водна риза 12 kW</v>
      </c>
      <c r="D260" s="15" t="str">
        <f>VLOOKUP($A260,'База данни класиране'!$A$5:$AZ$329,52,FALSE)</f>
        <v/>
      </c>
      <c r="E260" s="15">
        <f>VLOOKUP($A260,'База данни класиране'!$A$5:$AZ$329,49,FALSE)</f>
        <v>7</v>
      </c>
    </row>
    <row r="261" spans="1:5" x14ac:dyDescent="0.25">
      <c r="A261">
        <v>1259</v>
      </c>
      <c r="B261" s="15" t="str">
        <f>VLOOKUP($A261,'База данни класиране'!$A$5:$AZ$329,2,FALSE)</f>
        <v>LIFE RU 1259</v>
      </c>
      <c r="C261" s="15" t="str">
        <f>VLOOKUP($A261,'База данни класиране'!$A$5:$AZ$329,51,FALSE)</f>
        <v>Камина на пелети с водна риза 25 kW</v>
      </c>
      <c r="D261" s="15" t="str">
        <f>VLOOKUP($A261,'База данни класиране'!$A$5:$AZ$329,52,FALSE)</f>
        <v/>
      </c>
      <c r="E261" s="15">
        <f>VLOOKUP($A261,'База данни класиране'!$A$5:$AZ$329,49,FALSE)</f>
        <v>4</v>
      </c>
    </row>
    <row r="262" spans="1:5" x14ac:dyDescent="0.25">
      <c r="A262">
        <v>1260</v>
      </c>
      <c r="B262" s="15" t="str">
        <f>VLOOKUP($A262,'База данни класиране'!$A$5:$AZ$329,2,FALSE)</f>
        <v>LIFE RU 1260</v>
      </c>
      <c r="C262" s="15" t="str">
        <f>VLOOKUP($A262,'База данни класиране'!$A$5:$AZ$329,51,FALSE)</f>
        <v>Пелетен котел 25 kW</v>
      </c>
      <c r="D262" s="15" t="str">
        <f>VLOOKUP($A262,'База данни класиране'!$A$5:$AZ$329,52,FALSE)</f>
        <v>Стоманен панелен радиатор (500x1800) - 2 бр.</v>
      </c>
      <c r="E262" s="15">
        <f>VLOOKUP($A262,'База данни класиране'!$A$5:$AZ$329,49,FALSE)</f>
        <v>6</v>
      </c>
    </row>
    <row r="263" spans="1:5" x14ac:dyDescent="0.25">
      <c r="A263">
        <v>1261</v>
      </c>
      <c r="B263" s="15" t="str">
        <f>VLOOKUP($A263,'База данни класиране'!$A$5:$AZ$329,2,FALSE)</f>
        <v>LIFE RU 1261</v>
      </c>
      <c r="C263" s="15" t="str">
        <f>VLOOKUP($A263,'База данни класиране'!$A$5:$AZ$329,51,FALSE)</f>
        <v>Пелетен котел 25 kW</v>
      </c>
      <c r="D263" s="15" t="str">
        <f>VLOOKUP($A263,'База данни класиране'!$A$5:$AZ$329,52,FALSE)</f>
        <v/>
      </c>
      <c r="E263" s="15">
        <f>VLOOKUP($A263,'База данни класиране'!$A$5:$AZ$329,49,FALSE)</f>
        <v>2</v>
      </c>
    </row>
    <row r="264" spans="1:5" x14ac:dyDescent="0.25">
      <c r="A264">
        <v>1262</v>
      </c>
      <c r="B264" s="15" t="str">
        <f>VLOOKUP($A264,'База данни класиране'!$A$5:$AZ$329,2,FALSE)</f>
        <v>LIFE RU 1262</v>
      </c>
      <c r="C264" s="15" t="str">
        <f>VLOOKUP($A264,'База данни класиране'!$A$5:$AZ$329,51,FALSE)</f>
        <v>Камина на пелети с водна риза 12 kW</v>
      </c>
      <c r="D264" s="15" t="str">
        <f>VLOOKUP($A264,'База данни класиране'!$A$5:$AZ$329,52,FALSE)</f>
        <v/>
      </c>
      <c r="E264" s="15">
        <f>VLOOKUP($A264,'База данни класиране'!$A$5:$AZ$329,49,FALSE)</f>
        <v>2</v>
      </c>
    </row>
    <row r="265" spans="1:5" x14ac:dyDescent="0.25">
      <c r="A265">
        <v>1263</v>
      </c>
      <c r="B265" s="15" t="str">
        <f>VLOOKUP($A265,'База данни класиране'!$A$5:$AZ$329,2,FALSE)</f>
        <v>LIFE RU 1263</v>
      </c>
      <c r="C265" s="15" t="str">
        <f>VLOOKUP($A265,'База данни класиране'!$A$5:$AZ$329,51,FALSE)</f>
        <v>Камина на пелети с водна риза 12 kW</v>
      </c>
      <c r="D265" s="15" t="str">
        <f>VLOOKUP($A265,'База данни класиране'!$A$5:$AZ$329,52,FALSE)</f>
        <v/>
      </c>
      <c r="E265" s="15">
        <f>VLOOKUP($A265,'База данни класиране'!$A$5:$AZ$329,49,FALSE)</f>
        <v>6</v>
      </c>
    </row>
    <row r="266" spans="1:5" x14ac:dyDescent="0.25">
      <c r="A266">
        <v>1264</v>
      </c>
      <c r="B266" s="15" t="str">
        <f>VLOOKUP($A266,'База данни класиране'!$A$5:$AZ$329,2,FALSE)</f>
        <v>LIFE RU 1264</v>
      </c>
      <c r="C266" s="15" t="str">
        <f>VLOOKUP($A266,'База данни класиране'!$A$5:$AZ$329,51,FALSE)</f>
        <v>Камина на пелети с водна риза 25 kW</v>
      </c>
      <c r="D266" s="15" t="str">
        <f>VLOOKUP($A266,'База данни класиране'!$A$5:$AZ$329,52,FALSE)</f>
        <v>Стоманен панелен радиатор (500x1200) - 2 бр.</v>
      </c>
      <c r="E266" s="15">
        <f>VLOOKUP($A266,'База данни класиране'!$A$5:$AZ$329,49,FALSE)</f>
        <v>4</v>
      </c>
    </row>
    <row r="267" spans="1:5" ht="30" x14ac:dyDescent="0.25">
      <c r="A267">
        <v>1265</v>
      </c>
      <c r="B267" s="15" t="str">
        <f>VLOOKUP($A267,'База данни класиране'!$A$5:$AZ$329,2,FALSE)</f>
        <v>LIFE RU 1265</v>
      </c>
      <c r="C267" s="15" t="str">
        <f>VLOOKUP($A267,'База данни класиране'!$A$5:$AZ$329,51,FALSE)</f>
        <v>Двуконтурен кондезационен котел на природен газ 24 kW</v>
      </c>
      <c r="D267" s="15" t="str">
        <f>VLOOKUP($A267,'База данни класиране'!$A$5:$AZ$329,52,FALSE)</f>
        <v>Стоманен панелен радиатор (500x1200) - 1 бр.; Стоманен панелен радиатор (500x1800) - 1 бр.</v>
      </c>
      <c r="E267" s="15">
        <f>VLOOKUP($A267,'База данни класиране'!$A$5:$AZ$329,49,FALSE)</f>
        <v>5</v>
      </c>
    </row>
    <row r="268" spans="1:5" ht="30" x14ac:dyDescent="0.25">
      <c r="A268">
        <v>1266</v>
      </c>
      <c r="B268" s="15" t="str">
        <f>VLOOKUP($A268,'База данни класиране'!$A$5:$AZ$329,2,FALSE)</f>
        <v>LIFE RU 1266</v>
      </c>
      <c r="C268" s="15" t="str">
        <f>VLOOKUP($A268,'База данни класиране'!$A$5:$AZ$329,51,FALSE)</f>
        <v>Едноконтурен кондезационен котел на природен газ 24 kW</v>
      </c>
      <c r="D268" s="15" t="str">
        <f>VLOOKUP($A268,'База данни класиране'!$A$5:$AZ$329,52,FALSE)</f>
        <v>Стоманен панелен радиатор (500x1200) - 2 бр.</v>
      </c>
      <c r="E268" s="15">
        <f>VLOOKUP($A268,'База данни класиране'!$A$5:$AZ$329,49,FALSE)</f>
        <v>4</v>
      </c>
    </row>
    <row r="269" spans="1:5" x14ac:dyDescent="0.25">
      <c r="A269">
        <v>1267</v>
      </c>
      <c r="B269" s="15" t="str">
        <f>VLOOKUP($A269,'База данни класиране'!$A$5:$AZ$329,2,FALSE)</f>
        <v>LIFE RU 1267</v>
      </c>
      <c r="C269" s="15" t="str">
        <f>VLOOKUP($A269,'База данни класиране'!$A$5:$AZ$329,51,FALSE)</f>
        <v>Камина на пелети с водна риза 12 kW</v>
      </c>
      <c r="D269" s="15" t="str">
        <f>VLOOKUP($A269,'База данни класиране'!$A$5:$AZ$329,52,FALSE)</f>
        <v/>
      </c>
      <c r="E269" s="15">
        <f>VLOOKUP($A269,'База данни класиране'!$A$5:$AZ$329,49,FALSE)</f>
        <v>8</v>
      </c>
    </row>
    <row r="270" spans="1:5" x14ac:dyDescent="0.25">
      <c r="A270">
        <v>1268</v>
      </c>
      <c r="B270" s="15" t="str">
        <f>VLOOKUP($A270,'База данни класиране'!$A$5:$AZ$329,2,FALSE)</f>
        <v>LIFE RU 1268</v>
      </c>
      <c r="C270" s="15" t="str">
        <f>VLOOKUP($A270,'База данни класиране'!$A$5:$AZ$329,51,FALSE)</f>
        <v>Пелетен котел 25 kW</v>
      </c>
      <c r="D270" s="15" t="str">
        <f>VLOOKUP($A270,'База данни класиране'!$A$5:$AZ$329,52,FALSE)</f>
        <v>Стоманен панелен радиатор (500x1200) - 2 бр.</v>
      </c>
      <c r="E270" s="15">
        <f>VLOOKUP($A270,'База данни класиране'!$A$5:$AZ$329,49,FALSE)</f>
        <v>7</v>
      </c>
    </row>
    <row r="271" spans="1:5" x14ac:dyDescent="0.25">
      <c r="A271">
        <v>1269</v>
      </c>
      <c r="B271" s="15" t="str">
        <f>VLOOKUP($A271,'База данни класиране'!$A$5:$AZ$329,2,FALSE)</f>
        <v>LIFE RU 1269</v>
      </c>
      <c r="C271" s="15" t="str">
        <f>VLOOKUP($A271,'База данни класиране'!$A$5:$AZ$329,51,FALSE)</f>
        <v>Камина на пелети с водна риза 12 kW</v>
      </c>
      <c r="D271" s="15" t="str">
        <f>VLOOKUP($A271,'База данни класиране'!$A$5:$AZ$329,52,FALSE)</f>
        <v/>
      </c>
      <c r="E271" s="15">
        <f>VLOOKUP($A271,'База данни класиране'!$A$5:$AZ$329,49,FALSE)</f>
        <v>3</v>
      </c>
    </row>
    <row r="272" spans="1:5" x14ac:dyDescent="0.25">
      <c r="A272">
        <v>1270</v>
      </c>
      <c r="B272" s="15" t="str">
        <f>VLOOKUP($A272,'База данни класиране'!$A$5:$AZ$329,2,FALSE)</f>
        <v>LIFE RU 1270</v>
      </c>
      <c r="C272" s="15" t="str">
        <f>VLOOKUP($A272,'База данни класиране'!$A$5:$AZ$329,51,FALSE)</f>
        <v>Камина на пелети с водна риза 12 kW</v>
      </c>
      <c r="D272" s="15" t="str">
        <f>VLOOKUP($A272,'База данни класиране'!$A$5:$AZ$329,52,FALSE)</f>
        <v>Стоманен панелен радиатор (500x1200) - 2 бр.</v>
      </c>
      <c r="E272" s="15">
        <f>VLOOKUP($A272,'База данни класиране'!$A$5:$AZ$329,49,FALSE)</f>
        <v>3</v>
      </c>
    </row>
    <row r="273" spans="1:5" x14ac:dyDescent="0.25">
      <c r="A273">
        <v>1271</v>
      </c>
      <c r="B273" s="15" t="str">
        <f>VLOOKUP($A273,'База данни класиране'!$A$5:$AZ$329,2,FALSE)</f>
        <v>LIFE RU 1271</v>
      </c>
      <c r="C273" s="15" t="str">
        <f>VLOOKUP($A273,'База данни класиране'!$A$5:$AZ$329,51,FALSE)</f>
        <v>Камина на пелети с водна риза 18 kW</v>
      </c>
      <c r="D273" s="15" t="str">
        <f>VLOOKUP($A273,'База данни класиране'!$A$5:$AZ$329,52,FALSE)</f>
        <v/>
      </c>
      <c r="E273" s="15">
        <f>VLOOKUP($A273,'База данни класиране'!$A$5:$AZ$329,49,FALSE)</f>
        <v>2</v>
      </c>
    </row>
    <row r="274" spans="1:5" x14ac:dyDescent="0.25">
      <c r="A274">
        <v>1272</v>
      </c>
      <c r="B274" s="15" t="str">
        <f>VLOOKUP($A274,'База данни класиране'!$A$5:$AZ$329,2,FALSE)</f>
        <v>LIFE RU 1272</v>
      </c>
      <c r="C274" s="15" t="str">
        <f>VLOOKUP($A274,'База данни класиране'!$A$5:$AZ$329,51,FALSE)</f>
        <v>Пелетен котел 25 kW</v>
      </c>
      <c r="D274" s="15" t="str">
        <f>VLOOKUP($A274,'База данни класиране'!$A$5:$AZ$329,52,FALSE)</f>
        <v/>
      </c>
      <c r="E274" s="15">
        <f>VLOOKUP($A274,'База данни класиране'!$A$5:$AZ$329,49,FALSE)</f>
        <v>6</v>
      </c>
    </row>
    <row r="275" spans="1:5" ht="30" x14ac:dyDescent="0.25">
      <c r="A275">
        <v>1273</v>
      </c>
      <c r="B275" s="15" t="str">
        <f>VLOOKUP($A275,'База данни класиране'!$A$5:$AZ$329,2,FALSE)</f>
        <v>LIFE RU 1273</v>
      </c>
      <c r="C275" s="15" t="str">
        <f>VLOOKUP($A275,'База данни класиране'!$A$5:$AZ$329,51,FALSE)</f>
        <v>Двуконтурен кондезационен котел на природен газ 24 kW</v>
      </c>
      <c r="D275" s="15" t="str">
        <f>VLOOKUP($A275,'База данни класиране'!$A$5:$AZ$329,52,FALSE)</f>
        <v>Стоманен панелен радиатор (500x1800) - 2 бр.</v>
      </c>
      <c r="E275" s="15">
        <f>VLOOKUP($A275,'База данни класиране'!$A$5:$AZ$329,49,FALSE)</f>
        <v>7</v>
      </c>
    </row>
    <row r="276" spans="1:5" x14ac:dyDescent="0.25">
      <c r="A276">
        <v>1274</v>
      </c>
      <c r="B276" s="15" t="str">
        <f>VLOOKUP($A276,'База данни класиране'!$A$5:$AZ$329,2,FALSE)</f>
        <v>LIFE RU 1274</v>
      </c>
      <c r="C276" s="15" t="str">
        <f>VLOOKUP($A276,'База данни класиране'!$A$5:$AZ$329,51,FALSE)</f>
        <v>Камина на пелети с водна риза 18 kW</v>
      </c>
      <c r="D276" s="15" t="str">
        <f>VLOOKUP($A276,'База данни класиране'!$A$5:$AZ$329,52,FALSE)</f>
        <v/>
      </c>
      <c r="E276" s="15">
        <f>VLOOKUP($A276,'База данни класиране'!$A$5:$AZ$329,49,FALSE)</f>
        <v>6</v>
      </c>
    </row>
    <row r="277" spans="1:5" ht="30" x14ac:dyDescent="0.25">
      <c r="A277">
        <v>1275</v>
      </c>
      <c r="B277" s="15" t="str">
        <f>VLOOKUP($A277,'База данни класиране'!$A$5:$AZ$329,2,FALSE)</f>
        <v>LIFE RU 1275</v>
      </c>
      <c r="C277" s="15" t="str">
        <f>VLOOKUP($A277,'База данни класиране'!$A$5:$AZ$329,51,FALSE)</f>
        <v>Двуконтурен кондезационен котел на природен газ 24 kW</v>
      </c>
      <c r="D277" s="15" t="str">
        <f>VLOOKUP($A277,'База данни класиране'!$A$5:$AZ$329,52,FALSE)</f>
        <v>Стоманен панелен радиатор (500x1800) - 1 бр.</v>
      </c>
      <c r="E277" s="15">
        <f>VLOOKUP($A277,'База данни класиране'!$A$5:$AZ$329,49,FALSE)</f>
        <v>5</v>
      </c>
    </row>
    <row r="278" spans="1:5" x14ac:dyDescent="0.25">
      <c r="A278">
        <v>1276</v>
      </c>
      <c r="B278" s="15" t="str">
        <f>VLOOKUP($A278,'База данни класиране'!$A$5:$AZ$329,2,FALSE)</f>
        <v>LIFE RU 1276</v>
      </c>
      <c r="C278" s="15" t="str">
        <f>VLOOKUP($A278,'База данни класиране'!$A$5:$AZ$329,51,FALSE)</f>
        <v>Камина на пелети с водна риза 12 kW</v>
      </c>
      <c r="D278" s="15" t="str">
        <f>VLOOKUP($A278,'База данни класиране'!$A$5:$AZ$329,52,FALSE)</f>
        <v/>
      </c>
      <c r="E278" s="15">
        <f>VLOOKUP($A278,'База данни класиране'!$A$5:$AZ$329,49,FALSE)</f>
        <v>6</v>
      </c>
    </row>
    <row r="279" spans="1:5" x14ac:dyDescent="0.25">
      <c r="A279">
        <v>1277</v>
      </c>
      <c r="B279" s="15" t="str">
        <f>VLOOKUP($A279,'База данни класиране'!$A$5:$AZ$329,2,FALSE)</f>
        <v>LIFE RU 1277</v>
      </c>
      <c r="C279" s="15" t="str">
        <f>VLOOKUP($A279,'База данни класиране'!$A$5:$AZ$329,51,FALSE)</f>
        <v>Камина на пелети с водна риза 12 kW</v>
      </c>
      <c r="D279" s="15" t="str">
        <f>VLOOKUP($A279,'База данни класиране'!$A$5:$AZ$329,52,FALSE)</f>
        <v/>
      </c>
      <c r="E279" s="15">
        <f>VLOOKUP($A279,'База данни класиране'!$A$5:$AZ$329,49,FALSE)</f>
        <v>5</v>
      </c>
    </row>
    <row r="280" spans="1:5" ht="30" x14ac:dyDescent="0.25">
      <c r="A280">
        <v>1278</v>
      </c>
      <c r="B280" s="15" t="str">
        <f>VLOOKUP($A280,'База данни класиране'!$A$5:$AZ$329,2,FALSE)</f>
        <v>LIFE RU 1278</v>
      </c>
      <c r="C280" s="15" t="str">
        <f>VLOOKUP($A280,'База данни класиране'!$A$5:$AZ$329,51,FALSE)</f>
        <v>Пелетен котел 33 kW</v>
      </c>
      <c r="D280" s="15" t="str">
        <f>VLOOKUP($A280,'База данни класиране'!$A$5:$AZ$329,52,FALSE)</f>
        <v>Стоманен панелен радиатор (500x1200) - 1 бр.; Стоманен панелен радиатор (500x1800) - 1 бр.</v>
      </c>
      <c r="E280" s="15">
        <f>VLOOKUP($A280,'База данни класиране'!$A$5:$AZ$329,49,FALSE)</f>
        <v>5</v>
      </c>
    </row>
    <row r="281" spans="1:5" x14ac:dyDescent="0.25">
      <c r="A281">
        <v>1279</v>
      </c>
      <c r="B281" s="15" t="str">
        <f>VLOOKUP($A281,'База данни класиране'!$A$5:$AZ$329,2,FALSE)</f>
        <v>LIFE RU 1279</v>
      </c>
      <c r="C281" s="15" t="str">
        <f>VLOOKUP($A281,'База данни класиране'!$A$5:$AZ$329,51,FALSE)</f>
        <v>Камина на пелети с водна риза 12 kW</v>
      </c>
      <c r="D281" s="15" t="str">
        <f>VLOOKUP($A281,'База данни класиране'!$A$5:$AZ$329,52,FALSE)</f>
        <v/>
      </c>
      <c r="E281" s="15">
        <f>VLOOKUP($A281,'База данни класиране'!$A$5:$AZ$329,49,FALSE)</f>
        <v>8</v>
      </c>
    </row>
    <row r="282" spans="1:5" x14ac:dyDescent="0.25">
      <c r="A282">
        <v>1280</v>
      </c>
      <c r="B282" s="15" t="str">
        <f>VLOOKUP($A282,'База данни класиране'!$A$5:$AZ$329,2,FALSE)</f>
        <v>LIFE RU 1280</v>
      </c>
      <c r="C282" s="15" t="str">
        <f>VLOOKUP($A282,'База данни класиране'!$A$5:$AZ$329,51,FALSE)</f>
        <v>Камина на пелети с водна риза 25 kW</v>
      </c>
      <c r="D282" s="15" t="str">
        <f>VLOOKUP($A282,'База данни класиране'!$A$5:$AZ$329,52,FALSE)</f>
        <v>Стоманен панелен радиатор (500x1800) - 2 бр.</v>
      </c>
      <c r="E282" s="15">
        <f>VLOOKUP($A282,'База данни класиране'!$A$5:$AZ$329,49,FALSE)</f>
        <v>8</v>
      </c>
    </row>
    <row r="283" spans="1:5" x14ac:dyDescent="0.25">
      <c r="A283">
        <v>1281</v>
      </c>
      <c r="B283" s="15" t="str">
        <f>VLOOKUP($A283,'База данни класиране'!$A$5:$AZ$329,2,FALSE)</f>
        <v>LIFE RU 1281</v>
      </c>
      <c r="C283" s="15" t="str">
        <f>VLOOKUP($A283,'База данни класиране'!$A$5:$AZ$329,51,FALSE)</f>
        <v>Топловъздушна камина на пелети 12 kW</v>
      </c>
      <c r="D283" s="15" t="str">
        <f>VLOOKUP($A283,'База данни класиране'!$A$5:$AZ$329,52,FALSE)</f>
        <v/>
      </c>
      <c r="E283" s="15">
        <f>VLOOKUP($A283,'База данни класиране'!$A$5:$AZ$329,49,FALSE)</f>
        <v>4</v>
      </c>
    </row>
    <row r="284" spans="1:5" x14ac:dyDescent="0.25">
      <c r="A284">
        <v>1282</v>
      </c>
      <c r="B284" s="15" t="str">
        <f>VLOOKUP($A284,'База данни класиране'!$A$5:$AZ$329,2,FALSE)</f>
        <v>LIFE RU 1282</v>
      </c>
      <c r="C284" s="15" t="str">
        <f>VLOOKUP($A284,'База данни класиране'!$A$5:$AZ$329,51,FALSE)</f>
        <v>Камина на пелети с водна риза 12 kW</v>
      </c>
      <c r="D284" s="15" t="str">
        <f>VLOOKUP($A284,'База данни класиране'!$A$5:$AZ$329,52,FALSE)</f>
        <v>Стоманен панелен радиатор (500x1800) - 2 бр.</v>
      </c>
      <c r="E284" s="15">
        <f>VLOOKUP($A284,'База данни класиране'!$A$5:$AZ$329,49,FALSE)</f>
        <v>4</v>
      </c>
    </row>
    <row r="285" spans="1:5" ht="30" x14ac:dyDescent="0.25">
      <c r="A285">
        <v>1283</v>
      </c>
      <c r="B285" s="15" t="str">
        <f>VLOOKUP($A285,'База данни класиране'!$A$5:$AZ$329,2,FALSE)</f>
        <v>LIFE RU 1283</v>
      </c>
      <c r="C285" s="15" t="str">
        <f>VLOOKUP($A285,'База данни класиране'!$A$5:$AZ$329,51,FALSE)</f>
        <v>Двуконтурен кондезационен котел на природен газ 24 kW</v>
      </c>
      <c r="D285" s="15" t="str">
        <f>VLOOKUP($A285,'База данни класиране'!$A$5:$AZ$329,52,FALSE)</f>
        <v>Стоманен панелен радиатор (500x1200) - 1 бр.; Стоманен панелен радиатор (500x1800) - 1 бр.</v>
      </c>
      <c r="E285" s="15">
        <f>VLOOKUP($A285,'База данни класиране'!$A$5:$AZ$329,49,FALSE)</f>
        <v>5</v>
      </c>
    </row>
    <row r="286" spans="1:5" x14ac:dyDescent="0.25">
      <c r="A286">
        <v>1284</v>
      </c>
      <c r="B286" s="15" t="str">
        <f>VLOOKUP($A286,'База данни класиране'!$A$5:$AZ$329,2,FALSE)</f>
        <v>LIFE RU 1284</v>
      </c>
      <c r="C286" s="15" t="str">
        <f>VLOOKUP($A286,'База данни класиране'!$A$5:$AZ$329,51,FALSE)</f>
        <v>Камина на пелети с водна риза 12 kW</v>
      </c>
      <c r="D286" s="15" t="str">
        <f>VLOOKUP($A286,'База данни класиране'!$A$5:$AZ$329,52,FALSE)</f>
        <v/>
      </c>
      <c r="E286" s="15">
        <f>VLOOKUP($A286,'База данни класиране'!$A$5:$AZ$329,49,FALSE)</f>
        <v>3</v>
      </c>
    </row>
    <row r="287" spans="1:5" x14ac:dyDescent="0.25">
      <c r="A287">
        <v>1285</v>
      </c>
      <c r="B287" s="15" t="str">
        <f>VLOOKUP($A287,'База данни класиране'!$A$5:$AZ$329,2,FALSE)</f>
        <v>LIFE RU 1285</v>
      </c>
      <c r="C287" s="15" t="str">
        <f>VLOOKUP($A287,'База данни класиране'!$A$5:$AZ$329,51,FALSE)</f>
        <v>Камина на пелети с водна риза 18 kW</v>
      </c>
      <c r="D287" s="15" t="str">
        <f>VLOOKUP($A287,'База данни класиране'!$A$5:$AZ$329,52,FALSE)</f>
        <v>Стоманен панелен радиатор (500x1200) - 2 бр.</v>
      </c>
      <c r="E287" s="15">
        <f>VLOOKUP($A287,'База данни класиране'!$A$5:$AZ$329,49,FALSE)</f>
        <v>3</v>
      </c>
    </row>
    <row r="288" spans="1:5" ht="30" x14ac:dyDescent="0.25">
      <c r="A288">
        <v>1286</v>
      </c>
      <c r="B288" s="15" t="str">
        <f>VLOOKUP($A288,'База данни класиране'!$A$5:$AZ$329,2,FALSE)</f>
        <v>LIFE RU 1286</v>
      </c>
      <c r="C288" s="15" t="str">
        <f>VLOOKUP($A288,'База данни класиране'!$A$5:$AZ$329,51,FALSE)</f>
        <v>Камина на пелети с водна риза 18 kW</v>
      </c>
      <c r="D288" s="15" t="str">
        <f>VLOOKUP($A288,'База данни класиране'!$A$5:$AZ$329,52,FALSE)</f>
        <v>Стоманен панелен радиатор (500x1200) - 1 бр.; Стоманен панелен радиатор (500x1800) - 1 бр.</v>
      </c>
      <c r="E288" s="15">
        <f>VLOOKUP($A288,'База данни класиране'!$A$5:$AZ$329,49,FALSE)</f>
        <v>4</v>
      </c>
    </row>
    <row r="289" spans="1:5" x14ac:dyDescent="0.25">
      <c r="A289">
        <v>1287</v>
      </c>
      <c r="B289" s="15" t="str">
        <f>VLOOKUP($A289,'База данни класиране'!$A$5:$AZ$329,2,FALSE)</f>
        <v>LIFE RU 1287</v>
      </c>
      <c r="C289" s="15" t="str">
        <f>VLOOKUP($A289,'База данни класиране'!$A$5:$AZ$329,51,FALSE)</f>
        <v>Камина на пелети с водна риза 25 kW</v>
      </c>
      <c r="D289" s="15" t="str">
        <f>VLOOKUP($A289,'База данни класиране'!$A$5:$AZ$329,52,FALSE)</f>
        <v>Стоманен панелен радиатор (500x1800) - 1 бр.</v>
      </c>
      <c r="E289" s="15">
        <f>VLOOKUP($A289,'База данни класиране'!$A$5:$AZ$329,49,FALSE)</f>
        <v>5</v>
      </c>
    </row>
    <row r="290" spans="1:5" ht="30" x14ac:dyDescent="0.25">
      <c r="A290">
        <v>1288</v>
      </c>
      <c r="B290" s="15" t="str">
        <f>VLOOKUP($A290,'База данни класиране'!$A$5:$AZ$329,2,FALSE)</f>
        <v>LIFE RU 1288</v>
      </c>
      <c r="C290" s="15" t="str">
        <f>VLOOKUP($A290,'База данни класиране'!$A$5:$AZ$329,51,FALSE)</f>
        <v>Двуконтурен кондезационен котел на природен газ 24 kW</v>
      </c>
      <c r="D290" s="15" t="str">
        <f>VLOOKUP($A290,'База данни класиране'!$A$5:$AZ$329,52,FALSE)</f>
        <v>Стоманен панелен радиатор (500x1800) - 2 бр.</v>
      </c>
      <c r="E290" s="15">
        <f>VLOOKUP($A290,'База данни класиране'!$A$5:$AZ$329,49,FALSE)</f>
        <v>7</v>
      </c>
    </row>
    <row r="291" spans="1:5" x14ac:dyDescent="0.25">
      <c r="A291">
        <v>1289</v>
      </c>
      <c r="B291" s="15" t="str">
        <f>VLOOKUP($A291,'База данни класиране'!$A$5:$AZ$329,2,FALSE)</f>
        <v>LIFE RU 1289</v>
      </c>
      <c r="C291" s="15" t="str">
        <f>VLOOKUP($A291,'База данни класиране'!$A$5:$AZ$329,51,FALSE)</f>
        <v>Камина на пелети с водна риза 25 kW</v>
      </c>
      <c r="D291" s="15" t="str">
        <f>VLOOKUP($A291,'База данни класиране'!$A$5:$AZ$329,52,FALSE)</f>
        <v>Стоманен панелен радиатор (500x1800) - 2 бр.</v>
      </c>
      <c r="E291" s="15">
        <f>VLOOKUP($A291,'База данни класиране'!$A$5:$AZ$329,49,FALSE)</f>
        <v>7</v>
      </c>
    </row>
    <row r="292" spans="1:5" ht="30" x14ac:dyDescent="0.25">
      <c r="A292">
        <v>1290</v>
      </c>
      <c r="B292" s="15" t="str">
        <f>VLOOKUP($A292,'База данни класиране'!$A$5:$AZ$329,2,FALSE)</f>
        <v>LIFE RU 1290</v>
      </c>
      <c r="C292" s="15" t="str">
        <f>VLOOKUP($A292,'База данни класиране'!$A$5:$AZ$329,51,FALSE)</f>
        <v>Двуконтурен кондезационен котел на природен газ 24 kW</v>
      </c>
      <c r="D292" s="15" t="str">
        <f>VLOOKUP($A292,'База данни класиране'!$A$5:$AZ$329,52,FALSE)</f>
        <v>Стоманен панелен радиатор (500x1200) - 1 бр.; Стоманен панелен радиатор (500x1800) - 1 бр.</v>
      </c>
      <c r="E292" s="15">
        <f>VLOOKUP($A292,'База данни класиране'!$A$5:$AZ$329,49,FALSE)</f>
        <v>6</v>
      </c>
    </row>
    <row r="293" spans="1:5" x14ac:dyDescent="0.25">
      <c r="A293">
        <v>1291</v>
      </c>
      <c r="B293" s="15" t="str">
        <f>VLOOKUP($A293,'База данни класиране'!$A$5:$AZ$329,2,FALSE)</f>
        <v>LIFE RU 1291</v>
      </c>
      <c r="C293" s="15" t="str">
        <f>VLOOKUP($A293,'База данни класиране'!$A$5:$AZ$329,51,FALSE)</f>
        <v>Камина на пелети с водна риза 25 kW</v>
      </c>
      <c r="D293" s="15" t="str">
        <f>VLOOKUP($A293,'База данни класиране'!$A$5:$AZ$329,52,FALSE)</f>
        <v>Стоманен панелен радиатор (500x1800) - 2 бр.</v>
      </c>
      <c r="E293" s="15">
        <f>VLOOKUP($A293,'База данни класиране'!$A$5:$AZ$329,49,FALSE)</f>
        <v>7</v>
      </c>
    </row>
    <row r="294" spans="1:5" x14ac:dyDescent="0.25">
      <c r="A294">
        <v>1292</v>
      </c>
      <c r="B294" s="15" t="str">
        <f>VLOOKUP($A294,'База данни класиране'!$A$5:$AZ$329,2,FALSE)</f>
        <v>LIFE RU 1292</v>
      </c>
      <c r="C294" s="15" t="str">
        <f>VLOOKUP($A294,'База данни класиране'!$A$5:$AZ$329,51,FALSE)</f>
        <v>Камина на пелети с водна риза 12 kW</v>
      </c>
      <c r="D294" s="15" t="str">
        <f>VLOOKUP($A294,'База данни класиране'!$A$5:$AZ$329,52,FALSE)</f>
        <v/>
      </c>
      <c r="E294" s="15">
        <f>VLOOKUP($A294,'База данни класиране'!$A$5:$AZ$329,49,FALSE)</f>
        <v>6</v>
      </c>
    </row>
    <row r="295" spans="1:5" ht="30" x14ac:dyDescent="0.25">
      <c r="A295">
        <v>1293</v>
      </c>
      <c r="B295" s="15" t="str">
        <f>VLOOKUP($A295,'База данни класиране'!$A$5:$AZ$329,2,FALSE)</f>
        <v>LIFE RU 1293</v>
      </c>
      <c r="C295" s="15" t="str">
        <f>VLOOKUP($A295,'База данни класиране'!$A$5:$AZ$329,51,FALSE)</f>
        <v>Стенен кондензен газов котел с вграден бойлер 24 kW</v>
      </c>
      <c r="D295" s="15" t="str">
        <f>VLOOKUP($A295,'База данни класиране'!$A$5:$AZ$329,52,FALSE)</f>
        <v/>
      </c>
      <c r="E295" s="15">
        <f>VLOOKUP($A295,'База данни класиране'!$A$5:$AZ$329,49,FALSE)</f>
        <v>6</v>
      </c>
    </row>
    <row r="296" spans="1:5" x14ac:dyDescent="0.25">
      <c r="A296">
        <v>1294</v>
      </c>
      <c r="B296" s="15" t="str">
        <f>VLOOKUP($A296,'База данни класиране'!$A$5:$AZ$329,2,FALSE)</f>
        <v>LIFE RU 1294</v>
      </c>
      <c r="C296" s="15" t="str">
        <f>VLOOKUP($A296,'База данни класиране'!$A$5:$AZ$329,51,FALSE)</f>
        <v>Камина на пелети с водна риза 18 kW</v>
      </c>
      <c r="D296" s="15" t="str">
        <f>VLOOKUP($A296,'База данни класиране'!$A$5:$AZ$329,52,FALSE)</f>
        <v/>
      </c>
      <c r="E296" s="15">
        <f>VLOOKUP($A296,'База данни класиране'!$A$5:$AZ$329,49,FALSE)</f>
        <v>6</v>
      </c>
    </row>
    <row r="297" spans="1:5" ht="30" x14ac:dyDescent="0.25">
      <c r="A297">
        <v>1295</v>
      </c>
      <c r="B297" s="15" t="str">
        <f>VLOOKUP($A297,'База данни класиране'!$A$5:$AZ$329,2,FALSE)</f>
        <v>LIFE RU 1295</v>
      </c>
      <c r="C297" s="15" t="str">
        <f>VLOOKUP($A297,'База данни класиране'!$A$5:$AZ$329,51,FALSE)</f>
        <v>Едноконтурен кондезационен котел на природен газ 24 kW</v>
      </c>
      <c r="D297" s="15" t="str">
        <f>VLOOKUP($A297,'База данни класиране'!$A$5:$AZ$329,52,FALSE)</f>
        <v>Стоманен панелен радиатор (500x1200) - 1 бр.; Стоманен панелен радиатор (500x1800) - 1 бр.</v>
      </c>
      <c r="E297" s="15">
        <f>VLOOKUP($A297,'База данни класиране'!$A$5:$AZ$329,49,FALSE)</f>
        <v>9</v>
      </c>
    </row>
    <row r="298" spans="1:5" ht="30" x14ac:dyDescent="0.25">
      <c r="A298">
        <v>1296</v>
      </c>
      <c r="B298" s="15" t="str">
        <f>VLOOKUP($A298,'База данни класиране'!$A$5:$AZ$329,2,FALSE)</f>
        <v>LIFE RU 1296</v>
      </c>
      <c r="C298" s="15" t="str">
        <f>VLOOKUP($A298,'База данни класиране'!$A$5:$AZ$329,51,FALSE)</f>
        <v>Двуконтурен кондезационен котел на природен газ 24 kW</v>
      </c>
      <c r="D298" s="15" t="str">
        <f>VLOOKUP($A298,'База данни класиране'!$A$5:$AZ$329,52,FALSE)</f>
        <v/>
      </c>
      <c r="E298" s="15">
        <f>VLOOKUP($A298,'База данни класиране'!$A$5:$AZ$329,49,FALSE)</f>
        <v>7</v>
      </c>
    </row>
    <row r="299" spans="1:5" ht="30" x14ac:dyDescent="0.25">
      <c r="A299">
        <v>1297</v>
      </c>
      <c r="B299" s="15" t="str">
        <f>VLOOKUP($A299,'База данни класиране'!$A$5:$AZ$329,2,FALSE)</f>
        <v>LIFE RU 1297</v>
      </c>
      <c r="C299" s="15" t="str">
        <f>VLOOKUP($A299,'База данни класиране'!$A$5:$AZ$329,51,FALSE)</f>
        <v>Двуконтурен кондезационен котел на природен газ 24 kW</v>
      </c>
      <c r="D299" s="15" t="str">
        <f>VLOOKUP($A299,'База данни класиране'!$A$5:$AZ$329,52,FALSE)</f>
        <v/>
      </c>
      <c r="E299" s="15">
        <f>VLOOKUP($A299,'База данни класиране'!$A$5:$AZ$329,49,FALSE)</f>
        <v>8</v>
      </c>
    </row>
    <row r="300" spans="1:5" x14ac:dyDescent="0.25">
      <c r="A300">
        <v>1298</v>
      </c>
      <c r="B300" s="15" t="str">
        <f>VLOOKUP($A300,'База данни класиране'!$A$5:$AZ$329,2,FALSE)</f>
        <v>LIFE RU 1298</v>
      </c>
      <c r="C300" s="15" t="str">
        <f>VLOOKUP($A300,'База данни класиране'!$A$5:$AZ$329,51,FALSE)</f>
        <v>Пелетен котел 25 kW</v>
      </c>
      <c r="D300" s="15" t="str">
        <f>VLOOKUP($A300,'База данни класиране'!$A$5:$AZ$329,52,FALSE)</f>
        <v>Стоманен панелен радиатор (500x1200) - 2 бр.</v>
      </c>
      <c r="E300" s="15">
        <f>VLOOKUP($A300,'База данни класиране'!$A$5:$AZ$329,49,FALSE)</f>
        <v>4</v>
      </c>
    </row>
    <row r="301" spans="1:5" ht="30" x14ac:dyDescent="0.25">
      <c r="A301">
        <v>1299</v>
      </c>
      <c r="B301" s="15" t="str">
        <f>VLOOKUP($A301,'База данни класиране'!$A$5:$AZ$329,2,FALSE)</f>
        <v>LIFE RU 1299</v>
      </c>
      <c r="C301" s="15" t="str">
        <f>VLOOKUP($A301,'База данни класиране'!$A$5:$AZ$329,51,FALSE)</f>
        <v>Двуконтурен кондезационен котел на природен газ 24 kW</v>
      </c>
      <c r="D301" s="15" t="str">
        <f>VLOOKUP($A301,'База данни класиране'!$A$5:$AZ$329,52,FALSE)</f>
        <v>Стоманен панелен радиатор (500x1200) - 1 бр.; Стоманен панелен радиатор (500x1800) - 1 бр.</v>
      </c>
      <c r="E301" s="15">
        <f>VLOOKUP($A301,'База данни класиране'!$A$5:$AZ$329,49,FALSE)</f>
        <v>7</v>
      </c>
    </row>
    <row r="302" spans="1:5" ht="30" x14ac:dyDescent="0.25">
      <c r="A302">
        <v>1300</v>
      </c>
      <c r="B302" s="15" t="str">
        <f>VLOOKUP($A302,'База данни класиране'!$A$5:$AZ$329,2,FALSE)</f>
        <v>LIFE RU 1300</v>
      </c>
      <c r="C302" s="15" t="str">
        <f>VLOOKUP($A302,'База данни класиране'!$A$5:$AZ$329,51,FALSE)</f>
        <v>Подовостоящ газов кондензен уред с вграден бойлер 35 kW</v>
      </c>
      <c r="D302" s="15" t="str">
        <f>VLOOKUP($A302,'База данни класиране'!$A$5:$AZ$329,52,FALSE)</f>
        <v>Стоманен панелен радиатор (500x1200) - 2 бр.</v>
      </c>
      <c r="E302" s="15">
        <f>VLOOKUP($A302,'База данни класиране'!$A$5:$AZ$329,49,FALSE)</f>
        <v>6</v>
      </c>
    </row>
    <row r="303" spans="1:5" x14ac:dyDescent="0.25">
      <c r="A303">
        <v>1301</v>
      </c>
      <c r="B303" s="15" t="str">
        <f>VLOOKUP($A303,'База данни класиране'!$A$5:$AZ$329,2,FALSE)</f>
        <v>LIFE RU 1301</v>
      </c>
      <c r="C303" s="15" t="str">
        <f>VLOOKUP($A303,'База данни класиране'!$A$5:$AZ$329,51,FALSE)</f>
        <v>Камина на пелети с водна риза 12 kW</v>
      </c>
      <c r="D303" s="15" t="str">
        <f>VLOOKUP($A303,'База данни класиране'!$A$5:$AZ$329,52,FALSE)</f>
        <v/>
      </c>
      <c r="E303" s="15">
        <f>VLOOKUP($A303,'База данни класиране'!$A$5:$AZ$329,49,FALSE)</f>
        <v>1</v>
      </c>
    </row>
    <row r="304" spans="1:5" x14ac:dyDescent="0.25">
      <c r="A304">
        <v>1302</v>
      </c>
      <c r="B304" s="15" t="str">
        <f>VLOOKUP($A304,'База данни класиране'!$A$5:$AZ$329,2,FALSE)</f>
        <v>LIFE RU 1302</v>
      </c>
      <c r="C304" s="15" t="str">
        <f>VLOOKUP($A304,'База данни класиране'!$A$5:$AZ$329,51,FALSE)</f>
        <v>Топловъздушна камина на пелети 12 kW</v>
      </c>
      <c r="D304" s="15" t="str">
        <f>VLOOKUP($A304,'База данни класиране'!$A$5:$AZ$329,52,FALSE)</f>
        <v/>
      </c>
      <c r="E304" s="15">
        <f>VLOOKUP($A304,'База данни класиране'!$A$5:$AZ$329,49,FALSE)</f>
        <v>2</v>
      </c>
    </row>
    <row r="305" spans="1:5" x14ac:dyDescent="0.25">
      <c r="A305">
        <v>1303</v>
      </c>
      <c r="B305" s="15" t="str">
        <f>VLOOKUP($A305,'База данни класиране'!$A$5:$AZ$329,2,FALSE)</f>
        <v>LIFE RU 1303</v>
      </c>
      <c r="C305" s="15" t="str">
        <f>VLOOKUP($A305,'База данни класиране'!$A$5:$AZ$329,51,FALSE)</f>
        <v>Камина на пелети с водна риза 12 kW</v>
      </c>
      <c r="D305" s="15" t="str">
        <f>VLOOKUP($A305,'База данни класиране'!$A$5:$AZ$329,52,FALSE)</f>
        <v/>
      </c>
      <c r="E305" s="15">
        <f>VLOOKUP($A305,'База данни класиране'!$A$5:$AZ$329,49,FALSE)</f>
        <v>10</v>
      </c>
    </row>
    <row r="306" spans="1:5" x14ac:dyDescent="0.25">
      <c r="A306">
        <v>1304</v>
      </c>
      <c r="B306" s="15" t="str">
        <f>VLOOKUP($A306,'База данни класиране'!$A$5:$AZ$329,2,FALSE)</f>
        <v>LIFE RU 1304</v>
      </c>
      <c r="C306" s="15" t="str">
        <f>VLOOKUP($A306,'База данни класиране'!$A$5:$AZ$329,51,FALSE)</f>
        <v>Камина на пелети с водна риза 25 kW</v>
      </c>
      <c r="D306" s="15" t="str">
        <f>VLOOKUP($A306,'База данни класиране'!$A$5:$AZ$329,52,FALSE)</f>
        <v/>
      </c>
      <c r="E306" s="15">
        <f>VLOOKUP($A306,'База данни класиране'!$A$5:$AZ$329,49,FALSE)</f>
        <v>5</v>
      </c>
    </row>
    <row r="307" spans="1:5" x14ac:dyDescent="0.25">
      <c r="A307">
        <v>1305</v>
      </c>
      <c r="B307" s="15" t="str">
        <f>VLOOKUP($A307,'База данни класиране'!$A$5:$AZ$329,2,FALSE)</f>
        <v>LIFE RU 1305</v>
      </c>
      <c r="C307" s="15" t="str">
        <f>VLOOKUP($A307,'База данни класиране'!$A$5:$AZ$329,51,FALSE)</f>
        <v>Камина на пелети с водна риза 18 kW</v>
      </c>
      <c r="D307" s="15" t="str">
        <f>VLOOKUP($A307,'База данни класиране'!$A$5:$AZ$329,52,FALSE)</f>
        <v/>
      </c>
      <c r="E307" s="15">
        <f>VLOOKUP($A307,'База данни класиране'!$A$5:$AZ$329,49,FALSE)</f>
        <v>6</v>
      </c>
    </row>
    <row r="308" spans="1:5" x14ac:dyDescent="0.25">
      <c r="A308">
        <v>1306</v>
      </c>
      <c r="B308" s="15" t="str">
        <f>VLOOKUP($A308,'База данни класиране'!$A$5:$AZ$329,2,FALSE)</f>
        <v>LIFE RU 1306</v>
      </c>
      <c r="C308" s="15" t="str">
        <f>VLOOKUP($A308,'База данни класиране'!$A$5:$AZ$329,51,FALSE)</f>
        <v>Камина на пелети с водна риза 12 kW</v>
      </c>
      <c r="D308" s="15" t="str">
        <f>VLOOKUP($A308,'База данни класиране'!$A$5:$AZ$329,52,FALSE)</f>
        <v>Стоманен панелен радиатор (500x1800) - 2 бр.</v>
      </c>
      <c r="E308" s="15">
        <f>VLOOKUP($A308,'База данни класиране'!$A$5:$AZ$329,49,FALSE)</f>
        <v>6</v>
      </c>
    </row>
    <row r="309" spans="1:5" x14ac:dyDescent="0.25">
      <c r="A309">
        <v>1307</v>
      </c>
      <c r="B309" s="15" t="str">
        <f>VLOOKUP($A309,'База данни класиране'!$A$5:$AZ$329,2,FALSE)</f>
        <v>LIFE RU 1307</v>
      </c>
      <c r="C309" s="15" t="str">
        <f>VLOOKUP($A309,'База данни класиране'!$A$5:$AZ$329,51,FALSE)</f>
        <v>Камина на пелети с водна риза 18 kW</v>
      </c>
      <c r="D309" s="15" t="str">
        <f>VLOOKUP($A309,'База данни класиране'!$A$5:$AZ$329,52,FALSE)</f>
        <v/>
      </c>
      <c r="E309" s="15">
        <f>VLOOKUP($A309,'База данни класиране'!$A$5:$AZ$329,49,FALSE)</f>
        <v>4</v>
      </c>
    </row>
    <row r="310" spans="1:5" x14ac:dyDescent="0.25">
      <c r="A310">
        <v>1308</v>
      </c>
      <c r="B310" s="15" t="str">
        <f>VLOOKUP($A310,'База данни класиране'!$A$5:$AZ$329,2,FALSE)</f>
        <v>LIFE RU 1308</v>
      </c>
      <c r="C310" s="15" t="str">
        <f>VLOOKUP($A310,'База данни класиране'!$A$5:$AZ$329,51,FALSE)</f>
        <v>Камина на пелети с водна риза 12 kW</v>
      </c>
      <c r="D310" s="15" t="str">
        <f>VLOOKUP($A310,'База данни класиране'!$A$5:$AZ$329,52,FALSE)</f>
        <v/>
      </c>
      <c r="E310" s="15">
        <f>VLOOKUP($A310,'База данни класиране'!$A$5:$AZ$329,49,FALSE)</f>
        <v>4</v>
      </c>
    </row>
    <row r="311" spans="1:5" ht="30" x14ac:dyDescent="0.25">
      <c r="A311">
        <v>1309</v>
      </c>
      <c r="B311" s="15" t="str">
        <f>VLOOKUP($A311,'База данни класиране'!$A$5:$AZ$329,2,FALSE)</f>
        <v>LIFE RU 1309</v>
      </c>
      <c r="C311" s="15" t="str">
        <f>VLOOKUP($A311,'База данни класиране'!$A$5:$AZ$329,51,FALSE)</f>
        <v>Двуконтурен кондезационен котел на природен газ 24 kW</v>
      </c>
      <c r="D311" s="15" t="str">
        <f>VLOOKUP($A311,'База данни класиране'!$A$5:$AZ$329,52,FALSE)</f>
        <v>Стоманен панелен радиатор (500x1200) - 2 бр.</v>
      </c>
      <c r="E311" s="15">
        <f>VLOOKUP($A311,'База данни класиране'!$A$5:$AZ$329,49,FALSE)</f>
        <v>5</v>
      </c>
    </row>
    <row r="312" spans="1:5" ht="30" x14ac:dyDescent="0.25">
      <c r="A312">
        <v>1310</v>
      </c>
      <c r="B312" s="15" t="str">
        <f>VLOOKUP($A312,'База данни класиране'!$A$5:$AZ$329,2,FALSE)</f>
        <v>LIFE RU 1310</v>
      </c>
      <c r="C312" s="15" t="str">
        <f>VLOOKUP($A312,'База данни класиране'!$A$5:$AZ$329,51,FALSE)</f>
        <v>Двуконтурен кондезационен котел на природен газ 24 kW</v>
      </c>
      <c r="D312" s="15" t="str">
        <f>VLOOKUP($A312,'База данни класиране'!$A$5:$AZ$329,52,FALSE)</f>
        <v>Стоманен панелен радиатор (500x1200) - 2 бр.</v>
      </c>
      <c r="E312" s="15">
        <f>VLOOKUP($A312,'База данни класиране'!$A$5:$AZ$329,49,FALSE)</f>
        <v>11</v>
      </c>
    </row>
    <row r="313" spans="1:5" x14ac:dyDescent="0.25">
      <c r="A313">
        <v>1311</v>
      </c>
      <c r="B313" s="15" t="str">
        <f>VLOOKUP($A313,'База данни класиране'!$A$5:$AZ$329,2,FALSE)</f>
        <v>LIFE RU 1311</v>
      </c>
      <c r="C313" s="15" t="str">
        <f>VLOOKUP($A313,'База данни класиране'!$A$5:$AZ$329,51,FALSE)</f>
        <v>Камина на пелети с водна риза 12 kW</v>
      </c>
      <c r="D313" s="15" t="str">
        <f>VLOOKUP($A313,'База данни класиране'!$A$5:$AZ$329,52,FALSE)</f>
        <v>Стоманен панелен радиатор (500x1800) - 2 бр.</v>
      </c>
      <c r="E313" s="15">
        <f>VLOOKUP($A313,'База данни класиране'!$A$5:$AZ$329,49,FALSE)</f>
        <v>4</v>
      </c>
    </row>
    <row r="314" spans="1:5" ht="30" x14ac:dyDescent="0.25">
      <c r="A314">
        <v>1312</v>
      </c>
      <c r="B314" s="15" t="str">
        <f>VLOOKUP($A314,'База данни класиране'!$A$5:$AZ$329,2,FALSE)</f>
        <v>LIFE RU 1312</v>
      </c>
      <c r="C314" s="15" t="str">
        <f>VLOOKUP($A314,'База данни класиране'!$A$5:$AZ$329,51,FALSE)</f>
        <v>Камина на пелети с водна риза 25 kW</v>
      </c>
      <c r="D314" s="15" t="str">
        <f>VLOOKUP($A314,'База данни класиране'!$A$5:$AZ$329,52,FALSE)</f>
        <v>Стоманен панелен радиатор (500x1200) - 1 бр.; Стоманен панелен радиатор (500x1800) - 1 бр.</v>
      </c>
      <c r="E314" s="15">
        <f>VLOOKUP($A314,'База данни класиране'!$A$5:$AZ$329,49,FALSE)</f>
        <v>8</v>
      </c>
    </row>
    <row r="315" spans="1:5" ht="30" x14ac:dyDescent="0.25">
      <c r="A315">
        <v>1313</v>
      </c>
      <c r="B315" s="15" t="str">
        <f>VLOOKUP($A315,'База данни класиране'!$A$5:$AZ$329,2,FALSE)</f>
        <v>LIFE RU 1313</v>
      </c>
      <c r="C315" s="15" t="str">
        <f>VLOOKUP($A315,'База данни класиране'!$A$5:$AZ$329,51,FALSE)</f>
        <v>Двуконтурен кондезационен котел на природен газ 24 kW</v>
      </c>
      <c r="D315" s="15" t="str">
        <f>VLOOKUP($A315,'База данни класиране'!$A$5:$AZ$329,52,FALSE)</f>
        <v/>
      </c>
      <c r="E315" s="15">
        <f>VLOOKUP($A315,'База данни класиране'!$A$5:$AZ$329,49,FALSE)</f>
        <v>4</v>
      </c>
    </row>
    <row r="316" spans="1:5" x14ac:dyDescent="0.25">
      <c r="A316">
        <v>1314</v>
      </c>
      <c r="B316" s="15" t="str">
        <f>VLOOKUP($A316,'База данни класиране'!$A$5:$AZ$329,2,FALSE)</f>
        <v>LIFE RU 1314</v>
      </c>
      <c r="C316" s="15" t="str">
        <f>VLOOKUP($A316,'База данни класиране'!$A$5:$AZ$329,51,FALSE)</f>
        <v>Камина на пелети с водна риза 12 kW</v>
      </c>
      <c r="D316" s="15" t="str">
        <f>VLOOKUP($A316,'База данни класиране'!$A$5:$AZ$329,52,FALSE)</f>
        <v/>
      </c>
      <c r="E316" s="15">
        <f>VLOOKUP($A316,'База данни класиране'!$A$5:$AZ$329,49,FALSE)</f>
        <v>9</v>
      </c>
    </row>
    <row r="317" spans="1:5" ht="30" x14ac:dyDescent="0.25">
      <c r="A317">
        <v>1315</v>
      </c>
      <c r="B317" s="15" t="str">
        <f>VLOOKUP($A317,'База данни класиране'!$A$5:$AZ$329,2,FALSE)</f>
        <v>LIFE RU 1315</v>
      </c>
      <c r="C317" s="15" t="str">
        <f>VLOOKUP($A317,'База данни класиране'!$A$5:$AZ$329,51,FALSE)</f>
        <v>Двуконтурен кондезационен котел на природен газ 24 kW</v>
      </c>
      <c r="D317" s="15" t="str">
        <f>VLOOKUP($A317,'База данни класиране'!$A$5:$AZ$329,52,FALSE)</f>
        <v>Стоманен панелен радиатор (500x1200) - 1 бр.; Стоманен панелен радиатор (500x1800) - 1 бр.</v>
      </c>
      <c r="E317" s="15">
        <f>VLOOKUP($A317,'База данни класиране'!$A$5:$AZ$329,49,FALSE)</f>
        <v>7</v>
      </c>
    </row>
    <row r="318" spans="1:5" x14ac:dyDescent="0.25">
      <c r="A318">
        <v>1316</v>
      </c>
      <c r="B318" s="15" t="str">
        <f>VLOOKUP($A318,'База данни класиране'!$A$5:$AZ$329,2,FALSE)</f>
        <v>LIFE RU 1316</v>
      </c>
      <c r="C318" s="15" t="str">
        <f>VLOOKUP($A318,'База данни класиране'!$A$5:$AZ$329,51,FALSE)</f>
        <v>Камина на пелети с водна риза 12 kW</v>
      </c>
      <c r="D318" s="15" t="str">
        <f>VLOOKUP($A318,'База данни класиране'!$A$5:$AZ$329,52,FALSE)</f>
        <v>Стоманен панелен радиатор (500x1200) - 1 бр.</v>
      </c>
      <c r="E318" s="15">
        <f>VLOOKUP($A318,'База данни класиране'!$A$5:$AZ$329,49,FALSE)</f>
        <v>2</v>
      </c>
    </row>
    <row r="319" spans="1:5" ht="30" x14ac:dyDescent="0.25">
      <c r="A319">
        <v>1317</v>
      </c>
      <c r="B319" s="15" t="str">
        <f>VLOOKUP($A319,'База данни класиране'!$A$5:$AZ$329,2,FALSE)</f>
        <v>LIFE RU 1317</v>
      </c>
      <c r="C319" s="15" t="str">
        <f>VLOOKUP($A319,'База данни класиране'!$A$5:$AZ$329,51,FALSE)</f>
        <v>Двуконтурен кондезационен котел на природен газ 24 kW</v>
      </c>
      <c r="D319" s="15" t="str">
        <f>VLOOKUP($A319,'База данни класиране'!$A$5:$AZ$329,52,FALSE)</f>
        <v/>
      </c>
      <c r="E319" s="15">
        <f>VLOOKUP($A319,'База данни класиране'!$A$5:$AZ$329,49,FALSE)</f>
        <v>6</v>
      </c>
    </row>
    <row r="320" spans="1:5" ht="30" x14ac:dyDescent="0.25">
      <c r="A320">
        <v>1318</v>
      </c>
      <c r="B320" s="15" t="str">
        <f>VLOOKUP($A320,'База данни класиране'!$A$5:$AZ$329,2,FALSE)</f>
        <v>LIFE RU 1318</v>
      </c>
      <c r="C320" s="15" t="str">
        <f>VLOOKUP($A320,'База данни класиране'!$A$5:$AZ$329,51,FALSE)</f>
        <v>Стенен кондензен газов котел с вграден бойлер 24 kW</v>
      </c>
      <c r="D320" s="15" t="str">
        <f>VLOOKUP($A320,'База данни класиране'!$A$5:$AZ$329,52,FALSE)</f>
        <v>Стоманен панелен радиатор (500x1800) - 2 бр.</v>
      </c>
      <c r="E320" s="15">
        <f>VLOOKUP($A320,'База данни класиране'!$A$5:$AZ$329,49,FALSE)</f>
        <v>9</v>
      </c>
    </row>
    <row r="321" spans="1:5" x14ac:dyDescent="0.25">
      <c r="A321">
        <v>1319</v>
      </c>
      <c r="B321" s="15" t="str">
        <f>VLOOKUP($A321,'База данни класиране'!$A$5:$AZ$329,2,FALSE)</f>
        <v>LIFE RU 1319</v>
      </c>
      <c r="C321" s="15" t="str">
        <f>VLOOKUP($A321,'База данни класиране'!$A$5:$AZ$329,51,FALSE)</f>
        <v>Камина на пелети с водна риза 12 kW</v>
      </c>
      <c r="D321" s="15" t="str">
        <f>VLOOKUP($A321,'База данни класиране'!$A$5:$AZ$329,52,FALSE)</f>
        <v>Стоманен панелен радиатор (500x1200) - 2 бр.</v>
      </c>
      <c r="E321" s="15">
        <f>VLOOKUP($A321,'База данни класиране'!$A$5:$AZ$329,49,FALSE)</f>
        <v>1</v>
      </c>
    </row>
    <row r="322" spans="1:5" x14ac:dyDescent="0.25">
      <c r="A322">
        <v>1320</v>
      </c>
      <c r="B322" s="15" t="str">
        <f>VLOOKUP($A322,'База данни класиране'!$A$5:$AZ$329,2,FALSE)</f>
        <v>LIFE RU 1320</v>
      </c>
      <c r="C322" s="15" t="str">
        <f>VLOOKUP($A322,'База данни класиране'!$A$5:$AZ$329,51,FALSE)</f>
        <v>Камина на пелети с водна риза 25 kW</v>
      </c>
      <c r="D322" s="15" t="str">
        <f>VLOOKUP($A322,'База данни класиране'!$A$5:$AZ$329,52,FALSE)</f>
        <v/>
      </c>
      <c r="E322" s="15">
        <f>VLOOKUP($A322,'База данни класиране'!$A$5:$AZ$329,49,FALSE)</f>
        <v>4</v>
      </c>
    </row>
    <row r="323" spans="1:5" x14ac:dyDescent="0.25">
      <c r="A323">
        <v>1321</v>
      </c>
      <c r="B323" s="15" t="str">
        <f>VLOOKUP($A323,'База данни класиране'!$A$5:$AZ$329,2,FALSE)</f>
        <v>LIFE RU 1321</v>
      </c>
      <c r="C323" s="15" t="str">
        <f>VLOOKUP($A323,'База данни класиране'!$A$5:$AZ$329,51,FALSE)</f>
        <v>Пелетен котел 25 kW</v>
      </c>
      <c r="D323" s="15" t="str">
        <f>VLOOKUP($A323,'База данни класиране'!$A$5:$AZ$329,52,FALSE)</f>
        <v>Стоманен панелен радиатор (500x1800) - 2 бр.</v>
      </c>
      <c r="E323" s="15">
        <f>VLOOKUP($A323,'База данни класиране'!$A$5:$AZ$329,49,FALSE)</f>
        <v>4</v>
      </c>
    </row>
    <row r="324" spans="1:5" x14ac:dyDescent="0.25">
      <c r="A324">
        <v>1322</v>
      </c>
      <c r="B324" s="15" t="str">
        <f>VLOOKUP($A324,'База данни класиране'!$A$5:$AZ$329,2,FALSE)</f>
        <v>LIFE RU 1322</v>
      </c>
      <c r="C324" s="15" t="str">
        <f>VLOOKUP($A324,'База данни класиране'!$A$5:$AZ$329,51,FALSE)</f>
        <v>Камина на пелети с водна риза 12 kW</v>
      </c>
      <c r="D324" s="15" t="str">
        <f>VLOOKUP($A324,'База данни класиране'!$A$5:$AZ$329,52,FALSE)</f>
        <v/>
      </c>
      <c r="E324" s="15">
        <f>VLOOKUP($A324,'База данни класиране'!$A$5:$AZ$329,49,FALSE)</f>
        <v>7</v>
      </c>
    </row>
    <row r="325" spans="1:5" x14ac:dyDescent="0.25">
      <c r="A325">
        <v>1323</v>
      </c>
      <c r="B325" s="15" t="str">
        <f>VLOOKUP($A325,'База данни класиране'!$A$5:$AZ$329,2,FALSE)</f>
        <v>LIFE RU 1323</v>
      </c>
      <c r="C325" s="15" t="str">
        <f>VLOOKUP($A325,'База данни класиране'!$A$5:$AZ$329,51,FALSE)</f>
        <v>Пелетен котел 33 kW</v>
      </c>
      <c r="D325" s="15" t="str">
        <f>VLOOKUP($A325,'База данни класиране'!$A$5:$AZ$329,52,FALSE)</f>
        <v>Стоманен панелен радиатор (500x1800) - 2 бр.</v>
      </c>
      <c r="E325" s="15">
        <f>VLOOKUP($A325,'База данни класиране'!$A$5:$AZ$329,49,FALSE)</f>
        <v>4</v>
      </c>
    </row>
    <row r="326" spans="1:5" x14ac:dyDescent="0.25">
      <c r="A326">
        <v>1324</v>
      </c>
      <c r="B326" s="15" t="str">
        <f>VLOOKUP($A326,'База данни класиране'!$A$5:$AZ$329,2,FALSE)</f>
        <v>LIFE RU 1324</v>
      </c>
      <c r="C326" s="15" t="str">
        <f>VLOOKUP($A326,'База данни класиране'!$A$5:$AZ$329,51,FALSE)</f>
        <v>Пелетен котел 33 kW</v>
      </c>
      <c r="D326" s="15" t="str">
        <f>VLOOKUP($A326,'База данни класиране'!$A$5:$AZ$329,52,FALSE)</f>
        <v/>
      </c>
      <c r="E326" s="15">
        <f>VLOOKUP($A326,'База данни класиране'!$A$5:$AZ$329,49,FALSE)</f>
        <v>6</v>
      </c>
    </row>
    <row r="327" spans="1:5" x14ac:dyDescent="0.25">
      <c r="A327">
        <v>1325</v>
      </c>
      <c r="B327" s="15" t="str">
        <f>VLOOKUP($A327,'База данни класиране'!$A$5:$AZ$329,2,FALSE)</f>
        <v>LIFE RU 1325</v>
      </c>
      <c r="C327" s="15" t="str">
        <f>VLOOKUP($A327,'База данни класиране'!$A$5:$AZ$329,51,FALSE)</f>
        <v>Камина на пелети с водна риза 18 kW</v>
      </c>
      <c r="D327" s="15" t="str">
        <f>VLOOKUP($A327,'База данни класиране'!$A$5:$AZ$329,52,FALSE)</f>
        <v/>
      </c>
      <c r="E327" s="15">
        <f>VLOOKUP($A327,'База данни класиране'!$A$5:$AZ$329,49,FALSE)</f>
        <v>6</v>
      </c>
    </row>
    <row r="330" spans="1:5" x14ac:dyDescent="0.25">
      <c r="B330" s="2" t="s">
        <v>3777</v>
      </c>
    </row>
    <row r="331" spans="1:5" x14ac:dyDescent="0.25">
      <c r="B331" s="13" t="s">
        <v>157</v>
      </c>
      <c r="C331" s="14" t="s">
        <v>3768</v>
      </c>
      <c r="D331" s="14" t="s">
        <v>3772</v>
      </c>
    </row>
    <row r="332" spans="1:5" x14ac:dyDescent="0.25">
      <c r="B332" s="16">
        <v>13</v>
      </c>
      <c r="C332" s="15" t="str">
        <f>VLOOKUP($B332,'База данни класиране'!$A$333:$AZ$350,51,FALSE)</f>
        <v>Камина на пелети с водна риза 25 KW</v>
      </c>
      <c r="D332" s="15"/>
    </row>
    <row r="333" spans="1:5" x14ac:dyDescent="0.25">
      <c r="B333" s="16">
        <v>26</v>
      </c>
      <c r="C333" s="15" t="str">
        <f>VLOOKUP($B333,'База данни класиране'!$A$333:$AZ$350,51,FALSE)</f>
        <v>Пелетен котел 25 KW</v>
      </c>
      <c r="D333" s="15"/>
    </row>
    <row r="334" spans="1:5" x14ac:dyDescent="0.25">
      <c r="B334" s="16">
        <v>28</v>
      </c>
      <c r="C334" s="15" t="str">
        <f>VLOOKUP($B334,'База данни класиране'!$A$333:$AZ$350,51,FALSE)</f>
        <v>Пелетен котел 33 KW</v>
      </c>
      <c r="D334" s="15"/>
    </row>
    <row r="335" spans="1:5" x14ac:dyDescent="0.25">
      <c r="B335" s="16">
        <v>33</v>
      </c>
      <c r="C335" s="15" t="str">
        <f>VLOOKUP($B335,'База данни класиране'!$A$333:$AZ$350,51,FALSE)</f>
        <v>Пелетен котел 33 KW</v>
      </c>
      <c r="D335" s="15"/>
    </row>
    <row r="336" spans="1:5" x14ac:dyDescent="0.25">
      <c r="B336" s="16">
        <v>45</v>
      </c>
      <c r="C336" s="15" t="str">
        <f>VLOOKUP($B336,'База данни класиране'!$A$333:$AZ$350,51,FALSE)</f>
        <v>Пелетен котел 33 KW</v>
      </c>
      <c r="D336" s="15"/>
    </row>
    <row r="337" spans="2:4" x14ac:dyDescent="0.25">
      <c r="B337" s="16">
        <v>47</v>
      </c>
      <c r="C337" s="15" t="str">
        <f>VLOOKUP($B337,'База данни класиране'!$A$333:$AZ$350,51,FALSE)</f>
        <v>Пелетен котел 33 KW</v>
      </c>
      <c r="D337" s="15"/>
    </row>
    <row r="338" spans="2:4" x14ac:dyDescent="0.25">
      <c r="B338" s="16">
        <v>50</v>
      </c>
      <c r="C338" s="15" t="str">
        <f>VLOOKUP($B338,'База данни класиране'!$A$333:$AZ$350,51,FALSE)</f>
        <v>Камина на пелети с водна риза 25 KW</v>
      </c>
      <c r="D338" s="15"/>
    </row>
    <row r="339" spans="2:4" x14ac:dyDescent="0.25">
      <c r="B339" s="16">
        <v>55</v>
      </c>
      <c r="C339" s="15" t="str">
        <f>VLOOKUP($B339,'База данни класиране'!$A$333:$AZ$350,51,FALSE)</f>
        <v>Пелетен котел 33 KW</v>
      </c>
      <c r="D339" s="15"/>
    </row>
    <row r="340" spans="2:4" x14ac:dyDescent="0.25">
      <c r="B340" s="16">
        <v>59</v>
      </c>
      <c r="C340" s="15" t="str">
        <f>VLOOKUP($B340,'База данни класиране'!$A$333:$AZ$350,51,FALSE)</f>
        <v>Камина на пелети с водна риза 18 KW</v>
      </c>
      <c r="D340" s="15"/>
    </row>
    <row r="341" spans="2:4" x14ac:dyDescent="0.25">
      <c r="B341" s="16">
        <v>64</v>
      </c>
      <c r="C341" s="15" t="str">
        <f>VLOOKUP($B341,'База данни класиране'!$A$333:$AZ$350,51,FALSE)</f>
        <v>Камина на пелети с водна риза 25 KW</v>
      </c>
      <c r="D341" s="15"/>
    </row>
    <row r="342" spans="2:4" x14ac:dyDescent="0.25">
      <c r="B342" s="16">
        <v>70</v>
      </c>
      <c r="C342" s="15" t="str">
        <f>VLOOKUP($B342,'База данни класиране'!$A$333:$AZ$350,51,FALSE)</f>
        <v>Камина на пелети с водна риза 25 KW</v>
      </c>
      <c r="D342" s="15"/>
    </row>
    <row r="343" spans="2:4" x14ac:dyDescent="0.25">
      <c r="B343" s="16">
        <v>71</v>
      </c>
      <c r="C343" s="15" t="str">
        <f>VLOOKUP($B343,'База данни класиране'!$A$333:$AZ$350,51,FALSE)</f>
        <v>Камина на пелети с водна риза 25 KW</v>
      </c>
      <c r="D343" s="15"/>
    </row>
    <row r="344" spans="2:4" x14ac:dyDescent="0.25">
      <c r="B344" s="16">
        <v>78</v>
      </c>
      <c r="C344" s="15" t="str">
        <f>VLOOKUP($B344,'База данни класиране'!$A$333:$AZ$350,51,FALSE)</f>
        <v>Пелетен котел 33 KW</v>
      </c>
      <c r="D344" s="15"/>
    </row>
    <row r="345" spans="2:4" x14ac:dyDescent="0.25">
      <c r="B345" s="16">
        <v>80</v>
      </c>
      <c r="C345" s="15" t="str">
        <f>VLOOKUP($B345,'База данни класиране'!$A$333:$AZ$350,51,FALSE)</f>
        <v>Пелетен котел 33 KW</v>
      </c>
      <c r="D345" s="15"/>
    </row>
    <row r="346" spans="2:4" x14ac:dyDescent="0.25">
      <c r="B346" s="16">
        <v>82</v>
      </c>
      <c r="C346" s="15" t="str">
        <f>VLOOKUP($B346,'База данни класиране'!$A$333:$AZ$350,51,FALSE)</f>
        <v>Пелетен котел 33 KW</v>
      </c>
      <c r="D346" s="15"/>
    </row>
    <row r="347" spans="2:4" ht="30" x14ac:dyDescent="0.25">
      <c r="B347" s="16">
        <v>102</v>
      </c>
      <c r="C347" s="15" t="str">
        <f>VLOOKUP($B347,'База данни класиране'!$A$333:$AZ$350,51,FALSE)</f>
        <v>Пелетен котел 25 KW</v>
      </c>
      <c r="D347" s="15" t="s">
        <v>3769</v>
      </c>
    </row>
    <row r="348" spans="2:4" x14ac:dyDescent="0.25">
      <c r="B348" s="16">
        <v>105</v>
      </c>
      <c r="C348" s="15" t="str">
        <f>VLOOKUP($B348,'База данни класиране'!$A$333:$AZ$350,51,FALSE)</f>
        <v>Пелетен котел 25 KW</v>
      </c>
      <c r="D348" s="15"/>
    </row>
    <row r="349" spans="2:4" x14ac:dyDescent="0.25">
      <c r="B349" s="16">
        <v>108</v>
      </c>
      <c r="C349" s="15" t="str">
        <f>VLOOKUP($B349,'База данни класиране'!$A$333:$AZ$350,51,FALSE)</f>
        <v>Пелетен котел 33 KW</v>
      </c>
      <c r="D349" s="15" t="s">
        <v>332</v>
      </c>
    </row>
  </sheetData>
  <pageMargins left="0.70866141732283472" right="0.70866141732283472" top="0.74803149606299213" bottom="0.74803149606299213" header="0.31496062992125984" footer="0.31496062992125984"/>
  <pageSetup scale="8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Обобщение</vt:lpstr>
      <vt:lpstr>База данни класиране</vt:lpstr>
      <vt:lpstr>Резерви пилотна</vt:lpstr>
      <vt:lpstr>Класиране - основен списък</vt:lpstr>
      <vt:lpstr>'Класиране - основен списък'!Област_печат</vt:lpstr>
      <vt:lpstr>'Класиране - основен списък'!Печат_заглавия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 Angelov</cp:lastModifiedBy>
  <cp:lastPrinted>2021-10-12T13:47:54Z</cp:lastPrinted>
  <dcterms:created xsi:type="dcterms:W3CDTF">2006-09-16T00:00:00Z</dcterms:created>
  <dcterms:modified xsi:type="dcterms:W3CDTF">2021-10-14T12:21:36Z</dcterms:modified>
</cp:coreProperties>
</file>